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405" windowHeight="6450" activeTab="0"/>
  </bookViews>
  <sheets>
    <sheet name="Pg 1" sheetId="1" r:id="rId1"/>
    <sheet name="Pg 2" sheetId="2" r:id="rId2"/>
    <sheet name="Pg 3" sheetId="3" r:id="rId3"/>
    <sheet name="Pg 4" sheetId="4" r:id="rId4"/>
    <sheet name="Pg 5" sheetId="5" r:id="rId5"/>
    <sheet name="Pg 6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<sst xmlns="http://schemas.openxmlformats.org/spreadsheetml/2006/main" count="135" uniqueCount="71">
  <si>
    <t>BUDGET</t>
  </si>
  <si>
    <t>FedEx</t>
  </si>
  <si>
    <t>Copy Charges</t>
  </si>
  <si>
    <t>Travel</t>
  </si>
  <si>
    <t>Other</t>
  </si>
  <si>
    <t xml:space="preserve"> </t>
  </si>
  <si>
    <t>Honoraium</t>
  </si>
  <si>
    <t>Req 246820</t>
  </si>
  <si>
    <t>Req 246821</t>
  </si>
  <si>
    <t>Req 240792</t>
  </si>
  <si>
    <t>RFP, Renaissance Hotels, Takashima</t>
  </si>
  <si>
    <t>Hermes to ANDP meeting</t>
  </si>
  <si>
    <t>TOTAL</t>
  </si>
  <si>
    <t>James Smith</t>
  </si>
  <si>
    <t>Training Related Expenses</t>
  </si>
  <si>
    <t>Budget</t>
  </si>
  <si>
    <t>SFN 2006</t>
  </si>
  <si>
    <t>Req 291934</t>
  </si>
  <si>
    <t>Req 308878</t>
  </si>
  <si>
    <t>RFP Books at SFN</t>
  </si>
  <si>
    <t>Req 343341, Barnes &amp; Noble</t>
  </si>
  <si>
    <t>RFP, Book</t>
  </si>
  <si>
    <t>CWO 35991</t>
  </si>
  <si>
    <t>CWO 35990</t>
  </si>
  <si>
    <t>Balance</t>
  </si>
  <si>
    <t>John Brown</t>
  </si>
  <si>
    <t>Req 291937</t>
  </si>
  <si>
    <t>Req 300078</t>
  </si>
  <si>
    <t>RFP books at SFN</t>
  </si>
  <si>
    <t>Req 333111, Barnes &amp; Noble</t>
  </si>
  <si>
    <t>CWO 35997</t>
  </si>
  <si>
    <t>CWO 35992</t>
  </si>
  <si>
    <t>STIPENDS PAID : John Brown</t>
  </si>
  <si>
    <t>FRS Month</t>
  </si>
  <si>
    <t>Stipend Paid</t>
  </si>
  <si>
    <t>Acct # Charged</t>
  </si>
  <si>
    <t>Grant Year</t>
  </si>
  <si>
    <t>5-25872</t>
  </si>
  <si>
    <t>5-25873</t>
  </si>
  <si>
    <t>Reallocation</t>
  </si>
  <si>
    <t>5-25874</t>
  </si>
  <si>
    <t>Grand Total Paid</t>
  </si>
  <si>
    <t>PHS 2271</t>
  </si>
  <si>
    <t>Difference</t>
  </si>
  <si>
    <t>02</t>
  </si>
  <si>
    <t>03</t>
  </si>
  <si>
    <t>04</t>
  </si>
  <si>
    <t>To be charged to 5-25874 and credited to 2-11565</t>
  </si>
  <si>
    <t>RG Budget Period:</t>
  </si>
  <si>
    <t>UR Account Number:</t>
  </si>
  <si>
    <t>PHS 2271 Stipend Amount:</t>
  </si>
  <si>
    <t>PHS 2271 Appointment Period:</t>
  </si>
  <si>
    <t xml:space="preserve">PHS 2271 Tuition/Fees Amount </t>
  </si>
  <si>
    <t>Stipends Charged This Budget Period</t>
  </si>
  <si>
    <t>Stipends Balance for this Appointment Period</t>
  </si>
  <si>
    <t>Tuition/Fees Charged This Budget Period</t>
  </si>
  <si>
    <t>Tuition/Fees Balance for this Appointment Period</t>
  </si>
  <si>
    <t>Stipend to carry forward to next TG year</t>
  </si>
  <si>
    <t>Tuition/fees to carry forward to next TG yr</t>
  </si>
  <si>
    <t xml:space="preserve">Training </t>
  </si>
  <si>
    <t>Grant</t>
  </si>
  <si>
    <t>Administration</t>
  </si>
  <si>
    <t>Helpful</t>
  </si>
  <si>
    <t>Tools</t>
  </si>
  <si>
    <t>7/1/2011-6/30/2012</t>
  </si>
  <si>
    <t>9/28/11-9/27/2012</t>
  </si>
  <si>
    <t>Grant Year  7/1 - 6/30</t>
  </si>
  <si>
    <t>Term of Appointment     8/2/10- 8/1/11</t>
  </si>
  <si>
    <t>Health Ins.</t>
  </si>
  <si>
    <t>TRAINING RELATED EXPENSES</t>
  </si>
  <si>
    <t>Appendix JJ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</si>
</sst>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$&quot;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26"/>
      <name val="Times New Roman"/>
      <family val="1"/>
    </font>
    <font>
      <sz val="16"/>
      <name val="Times New Roman"/>
      <family val="1"/>
    </font>
    <font>
      <sz val="48"/>
      <name val="Times New Roman"/>
      <family val="1"/>
    </font>
    <font>
      <sz val="3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8" fontId="0" fillId="0" borderId="0" xfId="0" applyNumberFormat="1" applyAlignment="1">
      <alignment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8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4" fillId="0" borderId="11" xfId="0" applyNumberFormat="1" applyFont="1" applyBorder="1" applyAlignment="1">
      <alignment/>
    </xf>
    <xf numFmtId="0" fontId="4" fillId="0" borderId="0" xfId="0" applyFont="1" applyAlignment="1">
      <alignment wrapText="1"/>
    </xf>
    <xf numFmtId="166" fontId="4" fillId="0" borderId="12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17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8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8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8" fontId="0" fillId="0" borderId="0" xfId="0" applyNumberFormat="1" applyFont="1" applyBorder="1" applyAlignment="1">
      <alignment/>
    </xf>
    <xf numFmtId="8" fontId="10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8" fontId="4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tabSelected="1" zoomScalePageLayoutView="0" workbookViewId="0" topLeftCell="B1">
      <selection activeCell="H2" sqref="H2"/>
    </sheetView>
  </sheetViews>
  <sheetFormatPr defaultColWidth="8.8515625" defaultRowHeight="12.75"/>
  <cols>
    <col min="1" max="16384" width="8.8515625" style="24" customWidth="1"/>
  </cols>
  <sheetData>
    <row r="1" ht="33">
      <c r="H1" s="25"/>
    </row>
    <row r="5" ht="33">
      <c r="I5" s="24" t="s">
        <v>70</v>
      </c>
    </row>
    <row r="7" spans="1:14" ht="61.5">
      <c r="A7" s="26"/>
      <c r="B7" s="27"/>
      <c r="C7" s="26"/>
      <c r="D7" s="27"/>
      <c r="E7" s="27"/>
      <c r="F7" s="27" t="s">
        <v>59</v>
      </c>
      <c r="G7" s="27"/>
      <c r="H7" s="27"/>
      <c r="I7" s="27"/>
      <c r="J7" s="27"/>
      <c r="K7" s="28"/>
      <c r="L7" s="26"/>
      <c r="M7" s="26"/>
      <c r="N7" s="26"/>
    </row>
    <row r="8" spans="1:14" ht="61.5">
      <c r="A8" s="26"/>
      <c r="B8" s="27"/>
      <c r="C8" s="26"/>
      <c r="D8" s="27"/>
      <c r="E8" s="27"/>
      <c r="F8" s="27" t="s">
        <v>60</v>
      </c>
      <c r="G8" s="27"/>
      <c r="H8" s="27"/>
      <c r="I8" s="27"/>
      <c r="J8" s="27"/>
      <c r="K8" s="28"/>
      <c r="L8" s="26"/>
      <c r="M8" s="26"/>
      <c r="N8" s="26"/>
    </row>
    <row r="9" spans="1:14" ht="61.5">
      <c r="A9" s="26"/>
      <c r="B9" s="27"/>
      <c r="C9" s="26"/>
      <c r="D9" s="27"/>
      <c r="E9" s="27"/>
      <c r="F9" s="27" t="s">
        <v>61</v>
      </c>
      <c r="G9" s="27"/>
      <c r="H9" s="27"/>
      <c r="I9" s="27"/>
      <c r="J9" s="27"/>
      <c r="K9" s="28"/>
      <c r="L9" s="26"/>
      <c r="M9" s="26"/>
      <c r="N9" s="26"/>
    </row>
    <row r="10" spans="1:14" ht="61.5">
      <c r="A10" s="26"/>
      <c r="B10" s="27"/>
      <c r="C10" s="26"/>
      <c r="D10" s="27"/>
      <c r="E10" s="27"/>
      <c r="F10" s="27"/>
      <c r="G10" s="27"/>
      <c r="H10" s="27"/>
      <c r="I10" s="27"/>
      <c r="J10" s="27"/>
      <c r="K10" s="28"/>
      <c r="L10" s="26"/>
      <c r="M10" s="26"/>
      <c r="N10" s="26"/>
    </row>
    <row r="11" spans="1:14" ht="61.5">
      <c r="A11" s="26"/>
      <c r="B11" s="27"/>
      <c r="C11" s="26"/>
      <c r="D11" s="27"/>
      <c r="E11" s="27"/>
      <c r="F11" s="27"/>
      <c r="G11" s="27"/>
      <c r="H11" s="27"/>
      <c r="I11" s="27"/>
      <c r="J11" s="27"/>
      <c r="K11" s="28"/>
      <c r="L11" s="26"/>
      <c r="M11" s="26"/>
      <c r="N11" s="26"/>
    </row>
    <row r="12" spans="1:14" ht="61.5">
      <c r="A12" s="26"/>
      <c r="B12" s="27"/>
      <c r="C12" s="26"/>
      <c r="D12" s="27"/>
      <c r="E12" s="27"/>
      <c r="F12" s="27" t="s">
        <v>62</v>
      </c>
      <c r="G12" s="27"/>
      <c r="H12" s="27"/>
      <c r="I12" s="27"/>
      <c r="J12" s="27"/>
      <c r="K12" s="28"/>
      <c r="L12" s="26"/>
      <c r="M12" s="26"/>
      <c r="N12" s="26"/>
    </row>
    <row r="13" spans="1:14" ht="61.5">
      <c r="A13" s="26"/>
      <c r="B13" s="27"/>
      <c r="C13" s="26"/>
      <c r="D13" s="27"/>
      <c r="E13" s="27"/>
      <c r="F13" s="27" t="s">
        <v>63</v>
      </c>
      <c r="G13" s="27"/>
      <c r="H13" s="27"/>
      <c r="I13" s="27"/>
      <c r="J13" s="27"/>
      <c r="K13" s="28"/>
      <c r="L13" s="26"/>
      <c r="M13" s="26"/>
      <c r="N13" s="26"/>
    </row>
  </sheetData>
  <sheetProtection/>
  <printOptions/>
  <pageMargins left="0.75" right="0.75" top="1" bottom="1" header="0.5" footer="0.5"/>
  <pageSetup fitToHeight="1" fitToWidth="1"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H1" sqref="H1:H16384"/>
    </sheetView>
  </sheetViews>
  <sheetFormatPr defaultColWidth="8.8515625" defaultRowHeight="12.75"/>
  <cols>
    <col min="1" max="1" width="9.00390625" style="6" bestFit="1" customWidth="1"/>
    <col min="2" max="2" width="11.7109375" style="6" customWidth="1"/>
    <col min="3" max="3" width="14.140625" style="6" customWidth="1"/>
    <col min="4" max="5" width="13.140625" style="6" customWidth="1"/>
    <col min="6" max="6" width="10.421875" style="6" customWidth="1"/>
    <col min="7" max="7" width="5.28125" style="6" customWidth="1"/>
    <col min="8" max="8" width="11.421875" style="6" bestFit="1" customWidth="1"/>
    <col min="9" max="9" width="6.00390625" style="6" customWidth="1"/>
    <col min="10" max="10" width="11.00390625" style="6" customWidth="1"/>
    <col min="11" max="16384" width="8.8515625" style="6" customWidth="1"/>
  </cols>
  <sheetData>
    <row r="1" ht="15">
      <c r="A1" s="6" t="s">
        <v>69</v>
      </c>
    </row>
    <row r="2" spans="1:5" ht="15">
      <c r="A2" s="6" t="s">
        <v>0</v>
      </c>
      <c r="D2" s="7">
        <v>3000</v>
      </c>
      <c r="E2" s="7"/>
    </row>
    <row r="5" spans="2:10" ht="15">
      <c r="B5" s="6" t="s">
        <v>1</v>
      </c>
      <c r="C5" s="6" t="s">
        <v>2</v>
      </c>
      <c r="D5" s="6" t="s">
        <v>3</v>
      </c>
      <c r="E5" s="6" t="s">
        <v>68</v>
      </c>
      <c r="F5" s="6" t="s">
        <v>4</v>
      </c>
      <c r="J5" s="6" t="s">
        <v>24</v>
      </c>
    </row>
    <row r="7" spans="1:6" ht="15">
      <c r="A7" s="8">
        <v>40700</v>
      </c>
      <c r="B7" s="9">
        <v>0</v>
      </c>
      <c r="C7" s="9">
        <v>0</v>
      </c>
      <c r="D7" s="9">
        <v>0</v>
      </c>
      <c r="E7" s="9"/>
      <c r="F7" s="9">
        <v>0</v>
      </c>
    </row>
    <row r="8" spans="1:6" ht="15">
      <c r="A8" s="8">
        <v>40730</v>
      </c>
      <c r="B8" s="9">
        <v>0</v>
      </c>
      <c r="C8" s="9">
        <v>0</v>
      </c>
      <c r="D8" s="9">
        <v>0</v>
      </c>
      <c r="E8" s="9"/>
      <c r="F8" s="9">
        <v>0</v>
      </c>
    </row>
    <row r="9" spans="1:6" ht="15">
      <c r="A9" s="8">
        <v>40761</v>
      </c>
      <c r="B9" s="9">
        <v>5.05</v>
      </c>
      <c r="C9" s="9">
        <v>0.15</v>
      </c>
      <c r="D9" s="9">
        <v>0</v>
      </c>
      <c r="E9" s="9"/>
      <c r="F9" s="9">
        <v>0</v>
      </c>
    </row>
    <row r="10" spans="1:6" ht="15">
      <c r="A10" s="8" t="s">
        <v>5</v>
      </c>
      <c r="B10" s="9">
        <v>6.53</v>
      </c>
      <c r="C10" s="9">
        <v>0</v>
      </c>
      <c r="D10" s="9">
        <v>0</v>
      </c>
      <c r="E10" s="9"/>
      <c r="F10" s="9">
        <v>0</v>
      </c>
    </row>
    <row r="11" spans="1:6" ht="15">
      <c r="A11" s="8">
        <v>40792</v>
      </c>
      <c r="B11" s="9">
        <v>0</v>
      </c>
      <c r="C11" s="9">
        <v>0.2</v>
      </c>
      <c r="D11" s="9">
        <v>0</v>
      </c>
      <c r="E11" s="9">
        <v>500</v>
      </c>
      <c r="F11" s="9">
        <v>0</v>
      </c>
    </row>
    <row r="12" spans="1:7" ht="15">
      <c r="A12" s="8">
        <v>40817</v>
      </c>
      <c r="B12" s="9">
        <v>0</v>
      </c>
      <c r="C12" s="9">
        <v>0</v>
      </c>
      <c r="D12" s="9">
        <v>0</v>
      </c>
      <c r="E12" s="9"/>
      <c r="F12" s="9">
        <v>250</v>
      </c>
      <c r="G12" s="6" t="s">
        <v>6</v>
      </c>
    </row>
    <row r="13" spans="1:6" ht="15">
      <c r="A13" s="8">
        <v>40848</v>
      </c>
      <c r="B13" s="9">
        <v>0</v>
      </c>
      <c r="C13" s="9">
        <v>0</v>
      </c>
      <c r="D13" s="9">
        <v>0</v>
      </c>
      <c r="E13" s="9"/>
      <c r="F13" s="9">
        <v>0</v>
      </c>
    </row>
    <row r="14" spans="1:7" ht="15">
      <c r="A14" s="8">
        <v>40878</v>
      </c>
      <c r="B14" s="9">
        <v>0</v>
      </c>
      <c r="C14" s="9">
        <v>0</v>
      </c>
      <c r="D14" s="9">
        <v>0</v>
      </c>
      <c r="E14" s="9"/>
      <c r="F14" s="9">
        <v>166</v>
      </c>
      <c r="G14" s="6" t="s">
        <v>7</v>
      </c>
    </row>
    <row r="15" spans="1:7" ht="15">
      <c r="A15" s="8"/>
      <c r="B15" s="9"/>
      <c r="C15" s="9"/>
      <c r="D15" s="9"/>
      <c r="E15" s="9"/>
      <c r="F15" s="9">
        <v>99.95</v>
      </c>
      <c r="G15" s="6" t="s">
        <v>8</v>
      </c>
    </row>
    <row r="16" spans="1:7" ht="15">
      <c r="A16" s="8"/>
      <c r="B16" s="9"/>
      <c r="C16" s="9"/>
      <c r="D16" s="9"/>
      <c r="E16" s="9"/>
      <c r="F16" s="9">
        <v>63</v>
      </c>
      <c r="G16" s="6" t="s">
        <v>9</v>
      </c>
    </row>
    <row r="17" spans="1:7" ht="15">
      <c r="A17" s="8">
        <v>40940</v>
      </c>
      <c r="B17" s="9">
        <v>0</v>
      </c>
      <c r="C17" s="9">
        <v>0.25</v>
      </c>
      <c r="D17" s="9">
        <v>0</v>
      </c>
      <c r="E17" s="9"/>
      <c r="F17" s="9">
        <v>326.55</v>
      </c>
      <c r="G17" s="6" t="s">
        <v>10</v>
      </c>
    </row>
    <row r="18" spans="1:6" ht="15">
      <c r="A18" s="8">
        <v>40969</v>
      </c>
      <c r="B18" s="9">
        <v>0</v>
      </c>
      <c r="C18" s="9">
        <v>1.25</v>
      </c>
      <c r="D18" s="9">
        <v>0</v>
      </c>
      <c r="E18" s="9">
        <v>500</v>
      </c>
      <c r="F18" s="9">
        <v>0</v>
      </c>
    </row>
    <row r="19" spans="1:6" ht="15">
      <c r="A19" s="8">
        <v>41000</v>
      </c>
      <c r="B19" s="9">
        <v>0</v>
      </c>
      <c r="C19" s="9">
        <v>0.5</v>
      </c>
      <c r="D19" s="9">
        <v>0</v>
      </c>
      <c r="E19" s="9"/>
      <c r="F19" s="9">
        <v>0</v>
      </c>
    </row>
    <row r="20" spans="1:7" ht="15">
      <c r="A20" s="8">
        <v>41030</v>
      </c>
      <c r="B20" s="9">
        <v>0</v>
      </c>
      <c r="C20" s="9">
        <v>0.75</v>
      </c>
      <c r="D20" s="9">
        <v>328.28</v>
      </c>
      <c r="E20" s="9"/>
      <c r="F20" s="9">
        <v>0</v>
      </c>
      <c r="G20" s="6" t="s">
        <v>11</v>
      </c>
    </row>
    <row r="21" spans="1:6" ht="15">
      <c r="A21" s="8">
        <v>41061</v>
      </c>
      <c r="B21" s="9">
        <v>0</v>
      </c>
      <c r="C21" s="9">
        <v>0.6</v>
      </c>
      <c r="D21" s="9">
        <v>0</v>
      </c>
      <c r="E21" s="9"/>
      <c r="F21" s="9"/>
    </row>
    <row r="22" spans="2:6" ht="15">
      <c r="B22" s="9"/>
      <c r="C22" s="9"/>
      <c r="D22" s="9"/>
      <c r="E22" s="9"/>
      <c r="F22" s="9"/>
    </row>
    <row r="23" spans="2:6" ht="15">
      <c r="B23" s="9"/>
      <c r="C23" s="9"/>
      <c r="D23" s="9"/>
      <c r="E23" s="9"/>
      <c r="F23" s="9"/>
    </row>
    <row r="24" spans="1:10" ht="15">
      <c r="A24" s="6" t="s">
        <v>12</v>
      </c>
      <c r="B24" s="10">
        <f>SUM(B7:B21)</f>
        <v>11.58</v>
      </c>
      <c r="C24" s="10">
        <f>SUM(C7:C21)</f>
        <v>3.7</v>
      </c>
      <c r="D24" s="10">
        <f>SUM(D7:D21)</f>
        <v>328.28</v>
      </c>
      <c r="E24" s="10">
        <v>1000</v>
      </c>
      <c r="F24" s="10">
        <f>SUM(F7:F21)</f>
        <v>905.5</v>
      </c>
      <c r="H24" s="9">
        <f>SUM(B24:G24)</f>
        <v>2249.06</v>
      </c>
      <c r="J24" s="37">
        <f>D2-H24</f>
        <v>750.94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2.00390625" style="6" customWidth="1"/>
    <col min="2" max="3" width="11.28125" style="6" customWidth="1"/>
    <col min="4" max="4" width="16.8515625" style="6" customWidth="1"/>
    <col min="5" max="5" width="25.28125" style="6" customWidth="1"/>
    <col min="6" max="16384" width="8.8515625" style="6" customWidth="1"/>
  </cols>
  <sheetData>
    <row r="1" ht="15">
      <c r="A1" s="6" t="s">
        <v>13</v>
      </c>
    </row>
    <row r="4" spans="2:4" s="11" customFormat="1" ht="45">
      <c r="B4" s="11" t="s">
        <v>3</v>
      </c>
      <c r="D4" s="11" t="s">
        <v>14</v>
      </c>
    </row>
    <row r="6" spans="1:4" ht="15">
      <c r="A6" s="6" t="s">
        <v>15</v>
      </c>
      <c r="B6" s="12">
        <v>500</v>
      </c>
      <c r="C6" s="13"/>
      <c r="D6" s="12">
        <v>1750</v>
      </c>
    </row>
    <row r="7" spans="2:4" ht="15">
      <c r="B7" s="9"/>
      <c r="C7" s="9"/>
      <c r="D7" s="9"/>
    </row>
    <row r="8" spans="1:5" ht="15">
      <c r="A8" s="6" t="s">
        <v>16</v>
      </c>
      <c r="B8" s="9">
        <v>234.67</v>
      </c>
      <c r="C8" s="9"/>
      <c r="D8" s="9">
        <v>315.93</v>
      </c>
      <c r="E8" s="6" t="s">
        <v>17</v>
      </c>
    </row>
    <row r="9" spans="2:5" ht="15">
      <c r="B9" s="9"/>
      <c r="C9" s="9"/>
      <c r="D9" s="9">
        <v>196.94</v>
      </c>
      <c r="E9" s="6" t="s">
        <v>18</v>
      </c>
    </row>
    <row r="10" spans="2:5" ht="15">
      <c r="B10" s="9"/>
      <c r="C10" s="9"/>
      <c r="D10" s="9">
        <v>92.02</v>
      </c>
      <c r="E10" s="6" t="s">
        <v>19</v>
      </c>
    </row>
    <row r="11" spans="2:5" ht="15">
      <c r="B11" s="9"/>
      <c r="C11" s="9"/>
      <c r="D11" s="9">
        <v>22.4</v>
      </c>
      <c r="E11" s="6" t="s">
        <v>19</v>
      </c>
    </row>
    <row r="12" spans="2:5" ht="15">
      <c r="B12" s="9"/>
      <c r="C12" s="9"/>
      <c r="D12" s="9">
        <v>412.86</v>
      </c>
      <c r="E12" s="6" t="s">
        <v>20</v>
      </c>
    </row>
    <row r="13" spans="2:5" ht="15">
      <c r="B13" s="9"/>
      <c r="C13" s="9"/>
      <c r="D13" s="9">
        <v>103.91</v>
      </c>
      <c r="E13" s="6" t="s">
        <v>21</v>
      </c>
    </row>
    <row r="14" spans="2:5" ht="15">
      <c r="B14" s="9"/>
      <c r="C14" s="9"/>
      <c r="D14" s="9">
        <v>51.2</v>
      </c>
      <c r="E14" s="6" t="s">
        <v>22</v>
      </c>
    </row>
    <row r="15" spans="2:5" ht="15">
      <c r="B15" s="9"/>
      <c r="C15" s="9"/>
      <c r="D15" s="9">
        <v>576</v>
      </c>
      <c r="E15" s="6" t="s">
        <v>23</v>
      </c>
    </row>
    <row r="16" spans="2:4" ht="15">
      <c r="B16" s="9"/>
      <c r="C16" s="9"/>
      <c r="D16" s="9"/>
    </row>
    <row r="17" spans="1:4" ht="15">
      <c r="A17" s="6" t="s">
        <v>24</v>
      </c>
      <c r="B17" s="10">
        <f>B6-B8</f>
        <v>265.33000000000004</v>
      </c>
      <c r="C17" s="10"/>
      <c r="D17" s="10">
        <f>D6-D8-D9-D10-D11-D12-D13-D14-D15</f>
        <v>-21.26000000000022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&amp;CPage 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33" sqref="D33"/>
    </sheetView>
  </sheetViews>
  <sheetFormatPr defaultColWidth="8.8515625" defaultRowHeight="12.75"/>
  <cols>
    <col min="1" max="1" width="11.57421875" style="6" customWidth="1"/>
    <col min="2" max="2" width="13.28125" style="6" customWidth="1"/>
    <col min="3" max="3" width="10.7109375" style="6" customWidth="1"/>
    <col min="4" max="4" width="17.140625" style="6" customWidth="1"/>
    <col min="5" max="5" width="24.8515625" style="6" customWidth="1"/>
    <col min="6" max="16384" width="8.8515625" style="6" customWidth="1"/>
  </cols>
  <sheetData>
    <row r="1" ht="15">
      <c r="A1" s="6" t="s">
        <v>25</v>
      </c>
    </row>
    <row r="4" spans="2:4" s="11" customFormat="1" ht="45">
      <c r="B4" s="14" t="s">
        <v>3</v>
      </c>
      <c r="D4" s="14" t="s">
        <v>14</v>
      </c>
    </row>
    <row r="6" spans="1:4" ht="15">
      <c r="A6" s="6" t="s">
        <v>15</v>
      </c>
      <c r="B6" s="12">
        <v>500</v>
      </c>
      <c r="C6" s="9"/>
      <c r="D6" s="12">
        <v>1750</v>
      </c>
    </row>
    <row r="7" spans="2:4" ht="15">
      <c r="B7" s="9"/>
      <c r="C7" s="9"/>
      <c r="D7" s="9"/>
    </row>
    <row r="8" spans="1:5" ht="15">
      <c r="A8" s="6" t="s">
        <v>16</v>
      </c>
      <c r="B8" s="9">
        <v>487.62</v>
      </c>
      <c r="C8" s="9"/>
      <c r="D8" s="9">
        <v>322.6</v>
      </c>
      <c r="E8" s="6" t="s">
        <v>26</v>
      </c>
    </row>
    <row r="9" spans="2:5" ht="15">
      <c r="B9" s="9"/>
      <c r="C9" s="9"/>
      <c r="D9" s="9">
        <v>117.98</v>
      </c>
      <c r="E9" s="6" t="s">
        <v>27</v>
      </c>
    </row>
    <row r="10" spans="2:5" ht="15">
      <c r="B10" s="9"/>
      <c r="C10" s="9"/>
      <c r="D10" s="9">
        <v>92.66</v>
      </c>
      <c r="E10" s="6" t="s">
        <v>19</v>
      </c>
    </row>
    <row r="11" spans="2:5" ht="15">
      <c r="B11" s="9"/>
      <c r="C11" s="9"/>
      <c r="D11" s="9">
        <v>21.7</v>
      </c>
      <c r="E11" s="6" t="s">
        <v>28</v>
      </c>
    </row>
    <row r="12" spans="2:5" ht="15">
      <c r="B12" s="9"/>
      <c r="C12" s="9"/>
      <c r="D12" s="9">
        <v>397.88</v>
      </c>
      <c r="E12" s="6" t="s">
        <v>29</v>
      </c>
    </row>
    <row r="13" spans="2:5" ht="15">
      <c r="B13" s="9"/>
      <c r="C13" s="9"/>
      <c r="D13" s="9">
        <v>105.66</v>
      </c>
      <c r="E13" s="6" t="s">
        <v>21</v>
      </c>
    </row>
    <row r="14" spans="2:5" ht="15">
      <c r="B14" s="9"/>
      <c r="C14" s="9"/>
      <c r="D14" s="9">
        <v>45.32</v>
      </c>
      <c r="E14" s="6" t="s">
        <v>30</v>
      </c>
    </row>
    <row r="15" spans="2:5" ht="15">
      <c r="B15" s="9"/>
      <c r="C15" s="9"/>
      <c r="D15" s="9">
        <v>586</v>
      </c>
      <c r="E15" s="6" t="s">
        <v>31</v>
      </c>
    </row>
    <row r="16" spans="2:4" ht="15">
      <c r="B16" s="9"/>
      <c r="C16" s="9"/>
      <c r="D16" s="9"/>
    </row>
    <row r="17" spans="2:4" ht="15">
      <c r="B17" s="9"/>
      <c r="C17" s="9"/>
      <c r="D17" s="9"/>
    </row>
    <row r="18" spans="1:4" ht="15">
      <c r="A18" s="6" t="s">
        <v>24</v>
      </c>
      <c r="B18" s="10">
        <f>B6-B8</f>
        <v>12.379999999999995</v>
      </c>
      <c r="C18" s="10"/>
      <c r="D18" s="10">
        <f>D6-D8-D9-D10-D11-D12-D14-D13-D15</f>
        <v>60.19999999999993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&amp;CPage 3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4" sqref="A4"/>
    </sheetView>
  </sheetViews>
  <sheetFormatPr defaultColWidth="19.28125" defaultRowHeight="12.75"/>
  <cols>
    <col min="1" max="16384" width="19.28125" style="6" customWidth="1"/>
  </cols>
  <sheetData>
    <row r="1" ht="15">
      <c r="A1" s="6" t="s">
        <v>32</v>
      </c>
    </row>
    <row r="3" spans="1:4" ht="15">
      <c r="A3" s="35" t="s">
        <v>67</v>
      </c>
      <c r="C3" s="35" t="s">
        <v>5</v>
      </c>
      <c r="D3" s="35" t="s">
        <v>66</v>
      </c>
    </row>
    <row r="5" spans="1:4" ht="15">
      <c r="A5" s="6" t="s">
        <v>33</v>
      </c>
      <c r="B5" s="6" t="s">
        <v>34</v>
      </c>
      <c r="C5" s="6" t="s">
        <v>35</v>
      </c>
      <c r="D5" s="6" t="s">
        <v>36</v>
      </c>
    </row>
    <row r="7" spans="1:4" ht="15">
      <c r="A7" s="15">
        <v>40391</v>
      </c>
      <c r="B7" s="16">
        <v>1271.54</v>
      </c>
      <c r="C7" s="6" t="s">
        <v>37</v>
      </c>
      <c r="D7" s="17" t="s">
        <v>44</v>
      </c>
    </row>
    <row r="8" spans="1:4" ht="15">
      <c r="A8" s="15">
        <v>40422</v>
      </c>
      <c r="B8" s="16">
        <v>1271.54</v>
      </c>
      <c r="C8" s="6" t="s">
        <v>37</v>
      </c>
      <c r="D8" s="17" t="s">
        <v>44</v>
      </c>
    </row>
    <row r="9" spans="1:4" ht="15">
      <c r="A9" s="15">
        <v>40452</v>
      </c>
      <c r="B9" s="16">
        <v>1271.54</v>
      </c>
      <c r="C9" s="6" t="s">
        <v>37</v>
      </c>
      <c r="D9" s="17" t="s">
        <v>44</v>
      </c>
    </row>
    <row r="10" spans="1:4" ht="15">
      <c r="A10" s="15">
        <v>40483</v>
      </c>
      <c r="B10" s="16">
        <v>1271.54</v>
      </c>
      <c r="C10" s="6" t="s">
        <v>37</v>
      </c>
      <c r="D10" s="17" t="s">
        <v>44</v>
      </c>
    </row>
    <row r="11" spans="1:4" ht="15">
      <c r="A11" s="15">
        <v>40513</v>
      </c>
      <c r="B11" s="16">
        <v>1271.54</v>
      </c>
      <c r="C11" s="6" t="s">
        <v>37</v>
      </c>
      <c r="D11" s="17" t="s">
        <v>44</v>
      </c>
    </row>
    <row r="12" spans="1:4" ht="15">
      <c r="A12" s="15">
        <v>40544</v>
      </c>
      <c r="B12" s="16">
        <v>1271.54</v>
      </c>
      <c r="C12" s="6" t="s">
        <v>37</v>
      </c>
      <c r="D12" s="17" t="s">
        <v>44</v>
      </c>
    </row>
    <row r="13" spans="1:4" ht="15">
      <c r="A13" s="15">
        <v>40575</v>
      </c>
      <c r="B13" s="16">
        <v>1907.31</v>
      </c>
      <c r="C13" s="6" t="s">
        <v>37</v>
      </c>
      <c r="D13" s="17" t="s">
        <v>44</v>
      </c>
    </row>
    <row r="14" spans="1:4" ht="15">
      <c r="A14" s="15">
        <v>40603</v>
      </c>
      <c r="B14" s="16">
        <v>1271.54</v>
      </c>
      <c r="C14" s="6" t="s">
        <v>37</v>
      </c>
      <c r="D14" s="17" t="s">
        <v>44</v>
      </c>
    </row>
    <row r="15" spans="1:4" ht="15">
      <c r="A15" s="15">
        <v>40634</v>
      </c>
      <c r="B15" s="16">
        <v>1271.54</v>
      </c>
      <c r="C15" s="6" t="s">
        <v>37</v>
      </c>
      <c r="D15" s="17" t="s">
        <v>44</v>
      </c>
    </row>
    <row r="16" spans="1:4" ht="15">
      <c r="A16" s="15">
        <v>40664</v>
      </c>
      <c r="B16" s="16">
        <v>1271.54</v>
      </c>
      <c r="C16" s="6" t="s">
        <v>37</v>
      </c>
      <c r="D16" s="17" t="s">
        <v>44</v>
      </c>
    </row>
    <row r="17" spans="1:4" ht="15">
      <c r="A17" s="15">
        <v>40695</v>
      </c>
      <c r="B17" s="16">
        <v>1276.92</v>
      </c>
      <c r="C17" s="6" t="s">
        <v>37</v>
      </c>
      <c r="D17" s="17" t="s">
        <v>44</v>
      </c>
    </row>
    <row r="18" spans="1:4" ht="15">
      <c r="A18" s="15">
        <v>40725</v>
      </c>
      <c r="B18" s="16">
        <v>1915.38</v>
      </c>
      <c r="C18" s="6" t="s">
        <v>38</v>
      </c>
      <c r="D18" s="17" t="s">
        <v>45</v>
      </c>
    </row>
    <row r="19" spans="1:4" ht="15">
      <c r="A19" s="15">
        <v>40756</v>
      </c>
      <c r="B19" s="16">
        <v>1276.92</v>
      </c>
      <c r="C19" s="6" t="s">
        <v>38</v>
      </c>
      <c r="D19" s="17" t="s">
        <v>45</v>
      </c>
    </row>
    <row r="20" spans="1:4" ht="15">
      <c r="A20" s="15">
        <v>40787</v>
      </c>
      <c r="B20" s="16">
        <v>1276.92</v>
      </c>
      <c r="C20" s="6" t="s">
        <v>38</v>
      </c>
      <c r="D20" s="17" t="s">
        <v>45</v>
      </c>
    </row>
    <row r="21" spans="1:4" ht="15">
      <c r="A21" s="15">
        <v>40817</v>
      </c>
      <c r="B21" s="16">
        <v>1276.92</v>
      </c>
      <c r="C21" s="6" t="s">
        <v>38</v>
      </c>
      <c r="D21" s="17" t="s">
        <v>45</v>
      </c>
    </row>
    <row r="22" spans="1:4" ht="15">
      <c r="A22" s="15">
        <v>40848</v>
      </c>
      <c r="B22" s="16">
        <v>1276.92</v>
      </c>
      <c r="C22" s="6" t="s">
        <v>38</v>
      </c>
      <c r="D22" s="17" t="s">
        <v>45</v>
      </c>
    </row>
    <row r="23" spans="1:4" ht="15">
      <c r="A23" s="15">
        <v>40878</v>
      </c>
      <c r="B23" s="16">
        <v>1915.38</v>
      </c>
      <c r="C23" s="6" t="s">
        <v>38</v>
      </c>
      <c r="D23" s="17" t="s">
        <v>45</v>
      </c>
    </row>
    <row r="24" spans="1:4" ht="15">
      <c r="A24" s="15">
        <v>40909</v>
      </c>
      <c r="B24" s="16">
        <v>1276.92</v>
      </c>
      <c r="C24" s="6" t="s">
        <v>38</v>
      </c>
      <c r="D24" s="17" t="s">
        <v>45</v>
      </c>
    </row>
    <row r="25" spans="1:4" ht="15">
      <c r="A25" s="15">
        <v>40940</v>
      </c>
      <c r="B25" s="16">
        <v>1338.46</v>
      </c>
      <c r="C25" s="6" t="s">
        <v>38</v>
      </c>
      <c r="D25" s="17" t="s">
        <v>45</v>
      </c>
    </row>
    <row r="26" spans="1:4" ht="15">
      <c r="A26" s="15" t="s">
        <v>39</v>
      </c>
      <c r="B26" s="16">
        <v>1169.25</v>
      </c>
      <c r="C26" s="6" t="s">
        <v>38</v>
      </c>
      <c r="D26" s="17" t="s">
        <v>45</v>
      </c>
    </row>
    <row r="27" spans="1:4" ht="15">
      <c r="A27" s="15">
        <v>40969</v>
      </c>
      <c r="B27" s="18">
        <v>1400</v>
      </c>
      <c r="C27" s="6" t="s">
        <v>38</v>
      </c>
      <c r="D27" s="17" t="s">
        <v>45</v>
      </c>
    </row>
    <row r="28" spans="1:4" ht="15">
      <c r="A28" s="15">
        <v>41000</v>
      </c>
      <c r="B28" s="18">
        <v>1400</v>
      </c>
      <c r="C28" s="6" t="s">
        <v>38</v>
      </c>
      <c r="D28" s="17" t="s">
        <v>45</v>
      </c>
    </row>
    <row r="29" spans="1:4" ht="15">
      <c r="A29" s="15">
        <v>41030</v>
      </c>
      <c r="B29" s="16">
        <v>1046.15</v>
      </c>
      <c r="C29" s="6" t="s">
        <v>38</v>
      </c>
      <c r="D29" s="17" t="s">
        <v>45</v>
      </c>
    </row>
    <row r="30" spans="1:4" ht="15">
      <c r="A30" s="35" t="s">
        <v>39</v>
      </c>
      <c r="B30" s="16">
        <v>-830.77</v>
      </c>
      <c r="C30" s="6" t="s">
        <v>38</v>
      </c>
      <c r="D30" s="17" t="s">
        <v>45</v>
      </c>
    </row>
    <row r="31" spans="1:4" ht="15">
      <c r="A31" s="15">
        <v>41061</v>
      </c>
      <c r="B31" s="16">
        <v>565.38</v>
      </c>
      <c r="C31" s="6" t="s">
        <v>40</v>
      </c>
      <c r="D31" s="36" t="s">
        <v>45</v>
      </c>
    </row>
    <row r="32" spans="1:4" ht="15">
      <c r="A32" s="15">
        <v>41091</v>
      </c>
      <c r="B32" s="16">
        <v>848.07</v>
      </c>
      <c r="C32" s="6" t="s">
        <v>40</v>
      </c>
      <c r="D32" s="17" t="s">
        <v>46</v>
      </c>
    </row>
    <row r="33" spans="1:4" ht="15">
      <c r="A33" s="15">
        <v>41122</v>
      </c>
      <c r="B33" s="19">
        <v>2625</v>
      </c>
      <c r="C33" s="6" t="s">
        <v>40</v>
      </c>
      <c r="D33" s="17" t="s">
        <v>46</v>
      </c>
    </row>
    <row r="35" spans="1:2" ht="15">
      <c r="A35" s="6" t="s">
        <v>41</v>
      </c>
      <c r="B35" s="16">
        <f>SUM(B7:B34)</f>
        <v>34404.99</v>
      </c>
    </row>
    <row r="37" spans="1:2" ht="15">
      <c r="A37" s="6" t="s">
        <v>42</v>
      </c>
      <c r="B37" s="16">
        <v>34656</v>
      </c>
    </row>
    <row r="39" spans="1:3" ht="15">
      <c r="A39" s="6" t="s">
        <v>43</v>
      </c>
      <c r="B39" s="16">
        <f>B37-B35</f>
        <v>251.01000000000204</v>
      </c>
      <c r="C39" s="6" t="s">
        <v>47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Footer>&amp;CPage 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26.00390625" style="0" customWidth="1"/>
    <col min="2" max="2" width="13.8515625" style="0" customWidth="1"/>
    <col min="3" max="3" width="23.7109375" style="0" customWidth="1"/>
    <col min="4" max="4" width="26.8515625" style="0" customWidth="1"/>
    <col min="5" max="5" width="15.28125" style="0" customWidth="1"/>
  </cols>
  <sheetData>
    <row r="1" s="22" customFormat="1" ht="12.75">
      <c r="A1" s="22" t="s">
        <v>13</v>
      </c>
    </row>
    <row r="2" spans="1:2" s="22" customFormat="1" ht="12.75">
      <c r="A2" s="22" t="s">
        <v>48</v>
      </c>
      <c r="B2" s="22" t="s">
        <v>64</v>
      </c>
    </row>
    <row r="3" spans="1:2" s="22" customFormat="1" ht="12.75">
      <c r="A3" s="22" t="s">
        <v>49</v>
      </c>
      <c r="B3" s="22" t="s">
        <v>40</v>
      </c>
    </row>
    <row r="4" spans="1:2" s="22" customFormat="1" ht="12.75">
      <c r="A4" s="22" t="s">
        <v>51</v>
      </c>
      <c r="B4" s="22" t="s">
        <v>65</v>
      </c>
    </row>
    <row r="5" spans="1:5" s="22" customFormat="1" ht="12.75">
      <c r="A5" s="22" t="s">
        <v>50</v>
      </c>
      <c r="B5" s="23">
        <v>19968</v>
      </c>
      <c r="C5" s="22" t="s">
        <v>5</v>
      </c>
      <c r="D5" s="22" t="s">
        <v>52</v>
      </c>
      <c r="E5" s="23">
        <v>17900</v>
      </c>
    </row>
    <row r="7" spans="2:5" ht="54" customHeight="1">
      <c r="B7" s="5" t="s">
        <v>53</v>
      </c>
      <c r="C7" s="5" t="s">
        <v>54</v>
      </c>
      <c r="D7" s="5" t="s">
        <v>55</v>
      </c>
      <c r="E7" s="5" t="s">
        <v>56</v>
      </c>
    </row>
    <row r="9" spans="1:5" ht="12.75">
      <c r="A9" s="2">
        <v>40787</v>
      </c>
      <c r="B9" s="3">
        <v>1534.62</v>
      </c>
      <c r="C9" s="1">
        <f>B5-B9</f>
        <v>18433.38</v>
      </c>
      <c r="D9" s="3">
        <v>8879.5</v>
      </c>
      <c r="E9" s="1">
        <f>E5-D9</f>
        <v>9020.5</v>
      </c>
    </row>
    <row r="11" spans="1:5" ht="12.75">
      <c r="A11" s="2">
        <v>40817</v>
      </c>
      <c r="B11" s="3">
        <v>1534.62</v>
      </c>
      <c r="C11" s="1">
        <f>C9-B11</f>
        <v>16898.760000000002</v>
      </c>
      <c r="E11" s="1">
        <v>9020.5</v>
      </c>
    </row>
    <row r="13" spans="1:5" ht="12.75">
      <c r="A13" s="2">
        <v>40848</v>
      </c>
      <c r="B13" s="3">
        <v>1534.62</v>
      </c>
      <c r="C13" s="1">
        <f>C11-B13</f>
        <v>15364.140000000003</v>
      </c>
      <c r="E13" s="1">
        <v>9020.5</v>
      </c>
    </row>
    <row r="15" spans="1:5" ht="12.75">
      <c r="A15" s="2">
        <v>40878</v>
      </c>
      <c r="B15" s="3">
        <v>2301.93</v>
      </c>
      <c r="C15" s="1">
        <f>C13-B15</f>
        <v>13062.210000000003</v>
      </c>
      <c r="E15" s="1">
        <v>9020.5</v>
      </c>
    </row>
    <row r="17" spans="1:5" ht="12.75">
      <c r="A17" s="2">
        <v>40909</v>
      </c>
      <c r="B17" s="3">
        <v>1534.62</v>
      </c>
      <c r="C17" s="1">
        <f>C15-B17</f>
        <v>11527.590000000004</v>
      </c>
      <c r="D17" s="3">
        <v>9020.5</v>
      </c>
      <c r="E17">
        <v>0</v>
      </c>
    </row>
    <row r="18" ht="12.75">
      <c r="A18" s="2" t="s">
        <v>5</v>
      </c>
    </row>
    <row r="19" spans="1:5" ht="12.75">
      <c r="A19" s="2">
        <v>40940</v>
      </c>
      <c r="B19" s="3">
        <v>1534.62</v>
      </c>
      <c r="C19" s="1">
        <f>C17-B19</f>
        <v>9992.970000000005</v>
      </c>
      <c r="E19">
        <v>0</v>
      </c>
    </row>
    <row r="21" spans="1:5" ht="12.75">
      <c r="A21" s="2">
        <v>40969</v>
      </c>
      <c r="B21" s="3">
        <v>1534.62</v>
      </c>
      <c r="C21" s="1">
        <f>C19-B21</f>
        <v>8458.350000000006</v>
      </c>
      <c r="E21">
        <v>0</v>
      </c>
    </row>
    <row r="23" spans="1:5" ht="12.75">
      <c r="A23" s="2">
        <v>41000</v>
      </c>
      <c r="B23" s="3">
        <v>1534.62</v>
      </c>
      <c r="C23" s="1">
        <f>C21-B23</f>
        <v>6923.730000000006</v>
      </c>
      <c r="E23">
        <v>0</v>
      </c>
    </row>
    <row r="25" spans="1:5" ht="12.75">
      <c r="A25" s="2">
        <v>41030</v>
      </c>
      <c r="B25" s="29">
        <v>1534.62</v>
      </c>
      <c r="C25" s="33">
        <f>C23-B25</f>
        <v>5389.110000000006</v>
      </c>
      <c r="D25" s="31"/>
      <c r="E25" s="32">
        <v>0</v>
      </c>
    </row>
    <row r="26" spans="1:5" ht="12.75">
      <c r="A26" s="2"/>
      <c r="B26" s="29"/>
      <c r="C26" s="30"/>
      <c r="D26" s="31"/>
      <c r="E26" s="32"/>
    </row>
    <row r="27" spans="1:5" ht="15.75">
      <c r="A27" s="2">
        <v>41061</v>
      </c>
      <c r="B27" s="4">
        <v>1534.62</v>
      </c>
      <c r="C27" s="34">
        <f>C25-B27</f>
        <v>3854.490000000006</v>
      </c>
      <c r="D27" s="20"/>
      <c r="E27" s="21">
        <v>0</v>
      </c>
    </row>
    <row r="29" spans="2:4" ht="12.75">
      <c r="B29" s="3">
        <f>SUM(B9:B28)</f>
        <v>16113.509999999995</v>
      </c>
      <c r="D29" s="3">
        <f>SUM(D9:D25)</f>
        <v>17900</v>
      </c>
    </row>
    <row r="31" spans="3:4" ht="15.75">
      <c r="C31" s="34">
        <v>3854.49</v>
      </c>
      <c r="D31" t="s">
        <v>57</v>
      </c>
    </row>
    <row r="33" spans="3:4" ht="12.75">
      <c r="C33">
        <v>0</v>
      </c>
      <c r="D33" t="s">
        <v>58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&amp;CPage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Terry Messenger</cp:lastModifiedBy>
  <cp:lastPrinted>2016-08-16T19:25:28Z</cp:lastPrinted>
  <dcterms:created xsi:type="dcterms:W3CDTF">2008-08-05T10:46:03Z</dcterms:created>
  <dcterms:modified xsi:type="dcterms:W3CDTF">2016-08-16T19:25:58Z</dcterms:modified>
  <cp:category/>
  <cp:version/>
  <cp:contentType/>
  <cp:contentStatus/>
</cp:coreProperties>
</file>