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3920" windowHeight="4716" tabRatio="599" activeTab="0"/>
  </bookViews>
  <sheets>
    <sheet name="spring" sheetId="1" r:id="rId1"/>
  </sheets>
  <definedNames>
    <definedName name="page1">#REF!</definedName>
    <definedName name="page2">#REF!</definedName>
    <definedName name="page3">#REF!</definedName>
    <definedName name="_xlnm.Print_Titles" localSheetId="0">'spring'!$1:$4</definedName>
  </definedNames>
  <calcPr fullCalcOnLoad="1"/>
</workbook>
</file>

<file path=xl/sharedStrings.xml><?xml version="1.0" encoding="utf-8"?>
<sst xmlns="http://schemas.openxmlformats.org/spreadsheetml/2006/main" count="261" uniqueCount="160">
  <si>
    <t>Distribution of Undergraduate Courses by Section Size</t>
  </si>
  <si>
    <t>Arts &amp; Sciences</t>
  </si>
  <si>
    <t>#</t>
  </si>
  <si>
    <t>Avg.</t>
  </si>
  <si>
    <t>Sect.</t>
  </si>
  <si>
    <t>Size</t>
  </si>
  <si>
    <t>African-American Studies</t>
  </si>
  <si>
    <t>Anthropology</t>
  </si>
  <si>
    <t>Art &amp; Art History</t>
  </si>
  <si>
    <t>Art &amp; Art History - Art History</t>
  </si>
  <si>
    <t>Art &amp; Art History - Studio Arts</t>
  </si>
  <si>
    <t>Biology</t>
  </si>
  <si>
    <t>Brain &amp; Cognitive Science</t>
  </si>
  <si>
    <t>Neuroscience</t>
  </si>
  <si>
    <t>Chemistry</t>
  </si>
  <si>
    <t>Clinical &amp; Social Psychology</t>
  </si>
  <si>
    <t>Clinical &amp; Soc Sciences in Psy</t>
  </si>
  <si>
    <t>Psychology</t>
  </si>
  <si>
    <t>Computer Science</t>
  </si>
  <si>
    <t>Dance</t>
  </si>
  <si>
    <t>Earth &amp; Environmental Sciences</t>
  </si>
  <si>
    <t>Economics</t>
  </si>
  <si>
    <t>English</t>
  </si>
  <si>
    <t>Health &amp; Society</t>
  </si>
  <si>
    <t>History</t>
  </si>
  <si>
    <t>Linguistics</t>
  </si>
  <si>
    <t>American Sign Language</t>
  </si>
  <si>
    <t>Mathematics</t>
  </si>
  <si>
    <t>Modern Languages &amp; Cultures</t>
  </si>
  <si>
    <t>Chinese</t>
  </si>
  <si>
    <t>Comparative Literature</t>
  </si>
  <si>
    <t>French</t>
  </si>
  <si>
    <t>German</t>
  </si>
  <si>
    <t>Italian</t>
  </si>
  <si>
    <t>Japanese</t>
  </si>
  <si>
    <t>Polish</t>
  </si>
  <si>
    <t>Russian</t>
  </si>
  <si>
    <t>Spanish</t>
  </si>
  <si>
    <t>Music</t>
  </si>
  <si>
    <t>Naval Science</t>
  </si>
  <si>
    <t>Philosophy</t>
  </si>
  <si>
    <t>Physics &amp; Astronomy</t>
  </si>
  <si>
    <t>Astronomy</t>
  </si>
  <si>
    <t>Physics</t>
  </si>
  <si>
    <t>Political Science</t>
  </si>
  <si>
    <t>Religion &amp; Classics</t>
  </si>
  <si>
    <t>Classical Greek</t>
  </si>
  <si>
    <t>Classical Studies</t>
  </si>
  <si>
    <t>Judaic Studies</t>
  </si>
  <si>
    <t>Religion &amp; Classics - Arabic</t>
  </si>
  <si>
    <t>Religion &amp; Classics - Hebrew</t>
  </si>
  <si>
    <t>Religion &amp; Classics - Latin</t>
  </si>
  <si>
    <t>Sociology</t>
  </si>
  <si>
    <t>Statistics</t>
  </si>
  <si>
    <t>The College: Arts &amp; Sciences</t>
  </si>
  <si>
    <t>Women's Studies</t>
  </si>
  <si>
    <t>TOTAL</t>
  </si>
  <si>
    <t>School of Engineering and</t>
  </si>
  <si>
    <t>Applied Sciences</t>
  </si>
  <si>
    <t>Chemical Engineering</t>
  </si>
  <si>
    <t>Mechanical Engineering</t>
  </si>
  <si>
    <t>Optics</t>
  </si>
  <si>
    <t>Simon Graduate School of</t>
  </si>
  <si>
    <t>Business Administration</t>
  </si>
  <si>
    <t>Accounting</t>
  </si>
  <si>
    <t>Business Law</t>
  </si>
  <si>
    <t>Finance</t>
  </si>
  <si>
    <t>General Business Admin</t>
  </si>
  <si>
    <t>Marketing</t>
  </si>
  <si>
    <t>Operations Management</t>
  </si>
  <si>
    <t>Eastman School of Music</t>
  </si>
  <si>
    <t>Composition</t>
  </si>
  <si>
    <t>Conducting</t>
  </si>
  <si>
    <t>Eastman Initiatives Curriculum</t>
  </si>
  <si>
    <t>Ensembles</t>
  </si>
  <si>
    <t>Humanities</t>
  </si>
  <si>
    <t>Jazz Studies &amp; Contemp Media</t>
  </si>
  <si>
    <t>Music Education</t>
  </si>
  <si>
    <t>Music History</t>
  </si>
  <si>
    <t>Opera</t>
  </si>
  <si>
    <t>Theory</t>
  </si>
  <si>
    <t>SUBTOTAL</t>
  </si>
  <si>
    <t>School of Medicine</t>
  </si>
  <si>
    <t>and Dentistry</t>
  </si>
  <si>
    <t>School of Nursing</t>
  </si>
  <si>
    <t>1-9</t>
  </si>
  <si>
    <t>10-19</t>
  </si>
  <si>
    <t>20-</t>
  </si>
  <si>
    <t>29</t>
  </si>
  <si>
    <t>30-</t>
  </si>
  <si>
    <t>39</t>
  </si>
  <si>
    <t>40-</t>
  </si>
  <si>
    <t>49</t>
  </si>
  <si>
    <t>50-</t>
  </si>
  <si>
    <t>99</t>
  </si>
  <si>
    <t>100-</t>
  </si>
  <si>
    <t>199</t>
  </si>
  <si>
    <t>200+</t>
  </si>
  <si>
    <t>Religion &amp; Classics - Sanskrit</t>
  </si>
  <si>
    <t>Biomedical Engineering</t>
  </si>
  <si>
    <t>Accompanying</t>
  </si>
  <si>
    <t>Pedagogy</t>
  </si>
  <si>
    <t>Japanese Sign Language</t>
  </si>
  <si>
    <t>All cross listed registrations are listed in parent course.</t>
  </si>
  <si>
    <t>Electrical &amp; Computer Engineering</t>
  </si>
  <si>
    <t>Arts Leadership Curriculum</t>
  </si>
  <si>
    <t>Film &amp; Media Studies</t>
  </si>
  <si>
    <t>Computers &amp; Information Sys</t>
  </si>
  <si>
    <t>Bassoon</t>
  </si>
  <si>
    <t>Chamber Music</t>
  </si>
  <si>
    <t>Clarinet</t>
  </si>
  <si>
    <t>Double Bass</t>
  </si>
  <si>
    <t>Euphonium</t>
  </si>
  <si>
    <t>Flute</t>
  </si>
  <si>
    <t>Guitar</t>
  </si>
  <si>
    <t xml:space="preserve">Harp  </t>
  </si>
  <si>
    <t>Harpsichord</t>
  </si>
  <si>
    <t>Horn</t>
  </si>
  <si>
    <t>Jazz Lessons</t>
  </si>
  <si>
    <t>Keyboard</t>
  </si>
  <si>
    <t>Oboe</t>
  </si>
  <si>
    <t>Organ</t>
  </si>
  <si>
    <t>Percussion</t>
  </si>
  <si>
    <t xml:space="preserve">Piano   </t>
  </si>
  <si>
    <t>Piano Class</t>
  </si>
  <si>
    <t>Piccolo</t>
  </si>
  <si>
    <t>Saxophone</t>
  </si>
  <si>
    <t>Strings</t>
  </si>
  <si>
    <t>Trombone</t>
  </si>
  <si>
    <t>Trumpet</t>
  </si>
  <si>
    <t>Tuba</t>
  </si>
  <si>
    <t>Viola</t>
  </si>
  <si>
    <t>Violin</t>
  </si>
  <si>
    <t>Voice</t>
  </si>
  <si>
    <t>Nursing</t>
  </si>
  <si>
    <t>Nursing/Community Center</t>
  </si>
  <si>
    <t>Violoncello</t>
  </si>
  <si>
    <t>Anthropology and Religion</t>
  </si>
  <si>
    <t>Russian Studies</t>
  </si>
  <si>
    <t xml:space="preserve">            includes auditors; excludes labs and independent study.</t>
  </si>
  <si>
    <t>Guitar Class</t>
  </si>
  <si>
    <t>UNIVERSITY OF ROCHESTER</t>
  </si>
  <si>
    <t>Engineering and Applied Science</t>
  </si>
  <si>
    <t>Source:  Student Information Files (ISIS), Institutional Research Report</t>
  </si>
  <si>
    <t>Behavioral Science in Industry</t>
  </si>
  <si>
    <t>Humanities &amp; Social Sciences</t>
  </si>
  <si>
    <t>English as a Second Language</t>
  </si>
  <si>
    <t>Art History</t>
  </si>
  <si>
    <t>Film Studies</t>
  </si>
  <si>
    <t>Biochemistry</t>
  </si>
  <si>
    <t>Notes:  Registrar's Student Section Extract includes all registrants who have not withdrawn as of the sixth week of classes;</t>
  </si>
  <si>
    <t>Writing</t>
  </si>
  <si>
    <t>Entrepreneurship</t>
  </si>
  <si>
    <t>Sacred Music</t>
  </si>
  <si>
    <t>Lute</t>
  </si>
  <si>
    <t>International Relations</t>
  </si>
  <si>
    <t>Public Health</t>
  </si>
  <si>
    <t>Spring 2011</t>
  </si>
  <si>
    <t>Studio Classes</t>
  </si>
  <si>
    <t>Literary Translation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</si>
</sst>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"/>
    <numFmt numFmtId="166" formatCode="0.0"/>
  </numFmts>
  <fonts count="3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12"/>
      <name val="Arial"/>
      <family val="2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sz val="8"/>
      <name val="Courier"/>
      <family val="0"/>
    </font>
    <font>
      <b/>
      <sz val="12"/>
      <color indexed="13"/>
      <name val="Arial"/>
      <family val="2"/>
    </font>
    <font>
      <sz val="9"/>
      <color indexed="13"/>
      <name val="Arial"/>
      <family val="2"/>
    </font>
    <font>
      <b/>
      <sz val="14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4" fillId="0" borderId="14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6" fillId="0" borderId="15" xfId="0" applyFont="1" applyBorder="1" applyAlignment="1">
      <alignment vertic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centerContinuous" vertical="center"/>
    </xf>
    <xf numFmtId="1" fontId="7" fillId="0" borderId="0" xfId="0" applyNumberFormat="1" applyFont="1" applyBorder="1" applyAlignment="1">
      <alignment horizontal="centerContinuous" vertical="center"/>
    </xf>
    <xf numFmtId="1" fontId="6" fillId="0" borderId="0" xfId="0" applyNumberFormat="1" applyFont="1" applyBorder="1" applyAlignment="1" applyProtection="1">
      <alignment vertical="center"/>
      <protection/>
    </xf>
    <xf numFmtId="1" fontId="6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1" fontId="7" fillId="18" borderId="12" xfId="0" applyNumberFormat="1" applyFont="1" applyFill="1" applyBorder="1" applyAlignment="1">
      <alignment horizontal="right"/>
    </xf>
    <xf numFmtId="1" fontId="6" fillId="0" borderId="16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18" borderId="17" xfId="0" applyNumberFormat="1" applyFont="1" applyFill="1" applyBorder="1" applyAlignment="1">
      <alignment horizontal="center"/>
    </xf>
    <xf numFmtId="1" fontId="7" fillId="18" borderId="0" xfId="0" applyNumberFormat="1" applyFont="1" applyFill="1" applyBorder="1" applyAlignment="1" quotePrefix="1">
      <alignment horizontal="right"/>
    </xf>
    <xf numFmtId="1" fontId="7" fillId="18" borderId="18" xfId="0" applyNumberFormat="1" applyFont="1" applyFill="1" applyBorder="1" applyAlignment="1">
      <alignment horizontal="right"/>
    </xf>
    <xf numFmtId="1" fontId="7" fillId="2" borderId="10" xfId="0" applyNumberFormat="1" applyFont="1" applyFill="1" applyBorder="1" applyAlignment="1">
      <alignment horizontal="center"/>
    </xf>
    <xf numFmtId="1" fontId="7" fillId="2" borderId="19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1" xfId="0" applyNumberFormat="1" applyFont="1" applyFill="1" applyBorder="1" applyAlignment="1">
      <alignment horizontal="right"/>
    </xf>
    <xf numFmtId="1" fontId="7" fillId="7" borderId="22" xfId="0" applyNumberFormat="1" applyFont="1" applyFill="1" applyBorder="1" applyAlignment="1">
      <alignment/>
    </xf>
    <xf numFmtId="1" fontId="7" fillId="7" borderId="22" xfId="0" applyNumberFormat="1" applyFont="1" applyFill="1" applyBorder="1" applyAlignment="1" quotePrefix="1">
      <alignment horizontal="right"/>
    </xf>
    <xf numFmtId="1" fontId="7" fillId="7" borderId="23" xfId="0" applyNumberFormat="1" applyFont="1" applyFill="1" applyBorder="1" applyAlignment="1">
      <alignment/>
    </xf>
    <xf numFmtId="1" fontId="7" fillId="7" borderId="14" xfId="0" applyNumberFormat="1" applyFont="1" applyFill="1" applyBorder="1" applyAlignment="1" quotePrefix="1">
      <alignment horizontal="right"/>
    </xf>
    <xf numFmtId="1" fontId="7" fillId="7" borderId="24" xfId="0" applyNumberFormat="1" applyFont="1" applyFill="1" applyBorder="1" applyAlignment="1" quotePrefix="1">
      <alignment horizontal="right"/>
    </xf>
    <xf numFmtId="0" fontId="6" fillId="19" borderId="0" xfId="0" applyFont="1" applyFill="1" applyAlignment="1">
      <alignment vertical="center"/>
    </xf>
    <xf numFmtId="0" fontId="6" fillId="19" borderId="0" xfId="0" applyFont="1" applyFill="1" applyBorder="1" applyAlignment="1">
      <alignment vertical="center"/>
    </xf>
    <xf numFmtId="0" fontId="6" fillId="19" borderId="0" xfId="0" applyFont="1" applyFill="1" applyAlignment="1">
      <alignment horizontal="left" vertical="center"/>
    </xf>
    <xf numFmtId="0" fontId="7" fillId="20" borderId="13" xfId="0" applyFont="1" applyFill="1" applyBorder="1" applyAlignment="1">
      <alignment vertical="center"/>
    </xf>
    <xf numFmtId="0" fontId="5" fillId="20" borderId="15" xfId="0" applyFont="1" applyFill="1" applyBorder="1" applyAlignment="1">
      <alignment vertical="center"/>
    </xf>
    <xf numFmtId="0" fontId="6" fillId="20" borderId="15" xfId="0" applyFont="1" applyFill="1" applyBorder="1" applyAlignment="1">
      <alignment vertical="center"/>
    </xf>
    <xf numFmtId="0" fontId="7" fillId="20" borderId="13" xfId="0" applyFont="1" applyFill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19" borderId="16" xfId="0" applyNumberFormat="1" applyFont="1" applyFill="1" applyBorder="1" applyAlignment="1">
      <alignment vertical="center"/>
    </xf>
    <xf numFmtId="41" fontId="6" fillId="19" borderId="0" xfId="0" applyNumberFormat="1" applyFont="1" applyFill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6" fillId="0" borderId="23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18" xfId="0" applyNumberFormat="1" applyFont="1" applyBorder="1" applyAlignment="1">
      <alignment vertical="center"/>
    </xf>
    <xf numFmtId="41" fontId="6" fillId="20" borderId="13" xfId="0" applyNumberFormat="1" applyFont="1" applyFill="1" applyBorder="1" applyAlignment="1">
      <alignment vertical="center"/>
    </xf>
    <xf numFmtId="41" fontId="6" fillId="20" borderId="15" xfId="0" applyNumberFormat="1" applyFont="1" applyFill="1" applyBorder="1" applyAlignment="1" applyProtection="1">
      <alignment vertical="center"/>
      <protection/>
    </xf>
    <xf numFmtId="41" fontId="6" fillId="20" borderId="15" xfId="0" applyNumberFormat="1" applyFont="1" applyFill="1" applyBorder="1" applyAlignment="1">
      <alignment vertical="center"/>
    </xf>
    <xf numFmtId="41" fontId="6" fillId="20" borderId="28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20" borderId="29" xfId="0" applyNumberFormat="1" applyFont="1" applyFill="1" applyBorder="1" applyAlignment="1">
      <alignment vertical="center"/>
    </xf>
    <xf numFmtId="41" fontId="6" fillId="19" borderId="11" xfId="0" applyNumberFormat="1" applyFont="1" applyFill="1" applyBorder="1" applyAlignment="1" applyProtection="1">
      <alignment vertical="center"/>
      <protection/>
    </xf>
    <xf numFmtId="41" fontId="6" fillId="19" borderId="0" xfId="0" applyNumberFormat="1" applyFont="1" applyFill="1" applyBorder="1" applyAlignment="1" applyProtection="1">
      <alignment vertical="center"/>
      <protection/>
    </xf>
    <xf numFmtId="41" fontId="6" fillId="0" borderId="22" xfId="0" applyNumberFormat="1" applyFont="1" applyBorder="1" applyAlignment="1" applyProtection="1">
      <alignment vertical="center"/>
      <protection/>
    </xf>
    <xf numFmtId="41" fontId="6" fillId="0" borderId="13" xfId="0" applyNumberFormat="1" applyFont="1" applyBorder="1" applyAlignment="1">
      <alignment vertical="center"/>
    </xf>
    <xf numFmtId="41" fontId="6" fillId="0" borderId="30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6" fillId="0" borderId="23" xfId="0" applyNumberFormat="1" applyFont="1" applyBorder="1" applyAlignment="1" applyProtection="1">
      <alignment vertical="center"/>
      <protection/>
    </xf>
    <xf numFmtId="41" fontId="6" fillId="0" borderId="18" xfId="0" applyNumberFormat="1" applyFont="1" applyBorder="1" applyAlignment="1" applyProtection="1">
      <alignment vertical="center"/>
      <protection/>
    </xf>
    <xf numFmtId="41" fontId="6" fillId="0" borderId="17" xfId="0" applyNumberFormat="1" applyFont="1" applyBorder="1" applyAlignment="1">
      <alignment vertical="center"/>
    </xf>
    <xf numFmtId="41" fontId="6" fillId="20" borderId="31" xfId="0" applyNumberFormat="1" applyFont="1" applyFill="1" applyBorder="1" applyAlignment="1">
      <alignment vertical="center"/>
    </xf>
    <xf numFmtId="41" fontId="6" fillId="20" borderId="32" xfId="0" applyNumberFormat="1" applyFont="1" applyFill="1" applyBorder="1" applyAlignment="1">
      <alignment vertical="center"/>
    </xf>
    <xf numFmtId="41" fontId="6" fillId="18" borderId="0" xfId="0" applyNumberFormat="1" applyFont="1" applyFill="1" applyBorder="1" applyAlignment="1" quotePrefix="1">
      <alignment horizontal="right"/>
    </xf>
    <xf numFmtId="41" fontId="6" fillId="18" borderId="18" xfId="0" applyNumberFormat="1" applyFont="1" applyFill="1" applyBorder="1" applyAlignment="1">
      <alignment horizontal="right"/>
    </xf>
    <xf numFmtId="0" fontId="6" fillId="7" borderId="12" xfId="0" applyFont="1" applyFill="1" applyBorder="1" applyAlignment="1">
      <alignment vertical="center"/>
    </xf>
    <xf numFmtId="41" fontId="6" fillId="7" borderId="12" xfId="0" applyNumberFormat="1" applyFont="1" applyFill="1" applyBorder="1" applyAlignment="1">
      <alignment vertical="center"/>
    </xf>
    <xf numFmtId="41" fontId="6" fillId="7" borderId="16" xfId="0" applyNumberFormat="1" applyFont="1" applyFill="1" applyBorder="1" applyAlignment="1">
      <alignment vertical="center"/>
    </xf>
    <xf numFmtId="41" fontId="6" fillId="7" borderId="0" xfId="0" applyNumberFormat="1" applyFont="1" applyFill="1" applyBorder="1" applyAlignment="1" applyProtection="1">
      <alignment vertical="center"/>
      <protection/>
    </xf>
    <xf numFmtId="41" fontId="6" fillId="7" borderId="0" xfId="0" applyNumberFormat="1" applyFont="1" applyFill="1" applyBorder="1" applyAlignment="1">
      <alignment vertical="center"/>
    </xf>
    <xf numFmtId="41" fontId="6" fillId="7" borderId="18" xfId="0" applyNumberFormat="1" applyFont="1" applyFill="1" applyBorder="1" applyAlignment="1">
      <alignment vertical="center"/>
    </xf>
    <xf numFmtId="41" fontId="6" fillId="7" borderId="18" xfId="0" applyNumberFormat="1" applyFont="1" applyFill="1" applyBorder="1" applyAlignment="1" applyProtection="1">
      <alignment vertical="center"/>
      <protection/>
    </xf>
    <xf numFmtId="0" fontId="6" fillId="7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6" fillId="7" borderId="0" xfId="0" applyFont="1" applyFill="1" applyAlignment="1">
      <alignment horizontal="left" vertical="center"/>
    </xf>
    <xf numFmtId="0" fontId="6" fillId="7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 applyProtection="1">
      <alignment vertical="center"/>
      <protection/>
    </xf>
    <xf numFmtId="41" fontId="6" fillId="0" borderId="26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 applyProtection="1">
      <alignment vertical="center"/>
      <protection/>
    </xf>
    <xf numFmtId="41" fontId="6" fillId="0" borderId="27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41" fontId="6" fillId="7" borderId="11" xfId="0" applyNumberFormat="1" applyFont="1" applyFill="1" applyBorder="1" applyAlignment="1">
      <alignment vertical="center"/>
    </xf>
    <xf numFmtId="41" fontId="6" fillId="7" borderId="25" xfId="0" applyNumberFormat="1" applyFont="1" applyFill="1" applyBorder="1" applyAlignment="1">
      <alignment vertical="center"/>
    </xf>
    <xf numFmtId="41" fontId="6" fillId="7" borderId="26" xfId="0" applyNumberFormat="1" applyFont="1" applyFill="1" applyBorder="1" applyAlignment="1" applyProtection="1">
      <alignment vertical="center"/>
      <protection/>
    </xf>
    <xf numFmtId="41" fontId="6" fillId="7" borderId="26" xfId="0" applyNumberFormat="1" applyFont="1" applyFill="1" applyBorder="1" applyAlignment="1">
      <alignment vertical="center"/>
    </xf>
    <xf numFmtId="41" fontId="6" fillId="7" borderId="27" xfId="0" applyNumberFormat="1" applyFont="1" applyFill="1" applyBorder="1" applyAlignment="1">
      <alignment vertical="center"/>
    </xf>
    <xf numFmtId="0" fontId="12" fillId="21" borderId="0" xfId="0" applyFont="1" applyFill="1" applyAlignment="1">
      <alignment vertical="center"/>
    </xf>
    <xf numFmtId="0" fontId="13" fillId="21" borderId="0" xfId="0" applyFont="1" applyFill="1" applyBorder="1" applyAlignment="1">
      <alignment vertical="center"/>
    </xf>
    <xf numFmtId="1" fontId="13" fillId="21" borderId="0" xfId="0" applyNumberFormat="1" applyFont="1" applyFill="1" applyBorder="1" applyAlignment="1">
      <alignment vertical="center"/>
    </xf>
    <xf numFmtId="1" fontId="13" fillId="21" borderId="0" xfId="0" applyNumberFormat="1" applyFont="1" applyFill="1" applyAlignment="1">
      <alignment vertical="center"/>
    </xf>
    <xf numFmtId="0" fontId="14" fillId="21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6" fillId="19" borderId="25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showGridLines="0" tabSelected="1" zoomScaleSheetLayoutView="75" zoomScalePageLayoutView="0" workbookViewId="0" topLeftCell="A1">
      <selection activeCell="N124" sqref="N124"/>
    </sheetView>
  </sheetViews>
  <sheetFormatPr defaultColWidth="9.00390625" defaultRowHeight="12.75"/>
  <cols>
    <col min="1" max="1" width="5.125" style="0" customWidth="1"/>
    <col min="2" max="2" width="23.75390625" style="0" customWidth="1"/>
    <col min="3" max="3" width="5.625" style="0" customWidth="1"/>
    <col min="4" max="4" width="8.00390625" style="0" customWidth="1"/>
    <col min="5" max="7" width="5.625" style="0" customWidth="1"/>
    <col min="8" max="8" width="5.375" style="0" customWidth="1"/>
    <col min="9" max="12" width="5.625" style="0" customWidth="1"/>
  </cols>
  <sheetData>
    <row r="1" spans="1:12" ht="15">
      <c r="A1" s="118" t="s">
        <v>141</v>
      </c>
      <c r="B1" s="119"/>
      <c r="C1" s="120"/>
      <c r="D1" s="121"/>
      <c r="E1" s="121"/>
      <c r="F1" s="120"/>
      <c r="G1" s="121"/>
      <c r="H1" s="120"/>
      <c r="I1" s="121"/>
      <c r="J1" s="120"/>
      <c r="K1" s="120"/>
      <c r="L1" s="121"/>
    </row>
    <row r="2" spans="1:12" ht="17.2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7.25">
      <c r="A3" s="122" t="s">
        <v>157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7.5" customHeight="1">
      <c r="A4" s="12"/>
      <c r="B4" s="17"/>
      <c r="C4" s="20"/>
      <c r="D4" s="14"/>
      <c r="E4" s="21"/>
      <c r="F4" s="22"/>
      <c r="G4" s="21"/>
      <c r="H4" s="22"/>
      <c r="I4" s="21"/>
      <c r="J4" s="22"/>
      <c r="K4" s="22"/>
      <c r="L4" s="21"/>
    </row>
    <row r="5" spans="1:12" ht="12.75">
      <c r="A5" s="26" t="s">
        <v>1</v>
      </c>
      <c r="B5" s="18"/>
      <c r="C5" s="35" t="s">
        <v>2</v>
      </c>
      <c r="D5" s="36" t="s">
        <v>3</v>
      </c>
      <c r="E5" s="39"/>
      <c r="F5" s="39"/>
      <c r="G5" s="40" t="s">
        <v>87</v>
      </c>
      <c r="H5" s="40" t="s">
        <v>89</v>
      </c>
      <c r="I5" s="40" t="s">
        <v>91</v>
      </c>
      <c r="J5" s="40" t="s">
        <v>93</v>
      </c>
      <c r="K5" s="40" t="s">
        <v>95</v>
      </c>
      <c r="L5" s="41"/>
    </row>
    <row r="6" spans="1:12" ht="13.5" thickBot="1">
      <c r="A6" s="13"/>
      <c r="B6" s="13"/>
      <c r="C6" s="37" t="s">
        <v>4</v>
      </c>
      <c r="D6" s="38" t="s">
        <v>5</v>
      </c>
      <c r="E6" s="42" t="s">
        <v>85</v>
      </c>
      <c r="F6" s="42" t="s">
        <v>86</v>
      </c>
      <c r="G6" s="42" t="s">
        <v>88</v>
      </c>
      <c r="H6" s="42" t="s">
        <v>90</v>
      </c>
      <c r="I6" s="42" t="s">
        <v>92</v>
      </c>
      <c r="J6" s="42" t="s">
        <v>94</v>
      </c>
      <c r="K6" s="42" t="s">
        <v>96</v>
      </c>
      <c r="L6" s="43" t="s">
        <v>97</v>
      </c>
    </row>
    <row r="7" spans="1:12" ht="12" thickTop="1">
      <c r="A7" s="4" t="s">
        <v>6</v>
      </c>
      <c r="B7" s="5"/>
      <c r="C7" s="51">
        <v>1</v>
      </c>
      <c r="D7" s="52">
        <v>1</v>
      </c>
      <c r="E7" s="53">
        <v>1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</row>
    <row r="8" spans="1:12" ht="12">
      <c r="A8" s="44" t="s">
        <v>26</v>
      </c>
      <c r="B8" s="45"/>
      <c r="C8" s="72">
        <v>18</v>
      </c>
      <c r="D8" s="54">
        <v>12</v>
      </c>
      <c r="E8" s="55">
        <v>7</v>
      </c>
      <c r="F8" s="55">
        <v>11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</row>
    <row r="9" spans="1:12" ht="12">
      <c r="A9" s="4"/>
      <c r="B9" s="7" t="s">
        <v>26</v>
      </c>
      <c r="C9" s="51">
        <v>18</v>
      </c>
      <c r="D9" s="57">
        <v>12</v>
      </c>
      <c r="E9" s="58">
        <v>7</v>
      </c>
      <c r="F9" s="58">
        <v>11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9">
        <v>0</v>
      </c>
    </row>
    <row r="10" spans="1:12" ht="12">
      <c r="A10" s="4"/>
      <c r="B10" s="8" t="s">
        <v>102</v>
      </c>
      <c r="C10" s="60">
        <v>0</v>
      </c>
      <c r="D10" s="61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3">
        <v>0</v>
      </c>
    </row>
    <row r="11" spans="1:12" ht="12">
      <c r="A11" s="4" t="s">
        <v>7</v>
      </c>
      <c r="B11" s="5"/>
      <c r="C11" s="51">
        <v>12</v>
      </c>
      <c r="D11" s="52">
        <v>20</v>
      </c>
      <c r="E11" s="64">
        <v>1</v>
      </c>
      <c r="F11" s="53">
        <v>6</v>
      </c>
      <c r="G11" s="53">
        <v>4</v>
      </c>
      <c r="H11" s="53">
        <v>1</v>
      </c>
      <c r="I11" s="53">
        <v>0</v>
      </c>
      <c r="J11" s="53">
        <v>0</v>
      </c>
      <c r="K11" s="53">
        <v>0</v>
      </c>
      <c r="L11" s="53">
        <v>0</v>
      </c>
    </row>
    <row r="12" spans="1:12" ht="12">
      <c r="A12" s="44" t="s">
        <v>8</v>
      </c>
      <c r="B12" s="45"/>
      <c r="C12" s="72">
        <v>27</v>
      </c>
      <c r="D12" s="54">
        <v>15</v>
      </c>
      <c r="E12" s="55">
        <v>5</v>
      </c>
      <c r="F12" s="55">
        <v>17</v>
      </c>
      <c r="G12" s="55">
        <v>3</v>
      </c>
      <c r="H12" s="55">
        <v>0</v>
      </c>
      <c r="I12" s="55">
        <v>2</v>
      </c>
      <c r="J12" s="55">
        <v>0</v>
      </c>
      <c r="K12" s="55">
        <v>0</v>
      </c>
      <c r="L12" s="55">
        <v>0</v>
      </c>
    </row>
    <row r="13" spans="1:12" ht="12">
      <c r="A13" s="4"/>
      <c r="B13" s="7" t="s">
        <v>9</v>
      </c>
      <c r="C13" s="51">
        <v>13</v>
      </c>
      <c r="D13" s="57">
        <v>17</v>
      </c>
      <c r="E13" s="58">
        <v>4</v>
      </c>
      <c r="F13" s="58">
        <v>4</v>
      </c>
      <c r="G13" s="58">
        <v>3</v>
      </c>
      <c r="H13" s="58">
        <v>0</v>
      </c>
      <c r="I13" s="58">
        <v>2</v>
      </c>
      <c r="J13" s="58">
        <v>0</v>
      </c>
      <c r="K13" s="58">
        <v>0</v>
      </c>
      <c r="L13" s="59">
        <v>0</v>
      </c>
    </row>
    <row r="14" spans="1:12" ht="12">
      <c r="A14" s="4"/>
      <c r="B14" s="8" t="s">
        <v>10</v>
      </c>
      <c r="C14" s="60">
        <v>14</v>
      </c>
      <c r="D14" s="61">
        <v>13</v>
      </c>
      <c r="E14" s="62">
        <v>1</v>
      </c>
      <c r="F14" s="62">
        <v>13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3">
        <v>0</v>
      </c>
    </row>
    <row r="15" spans="1:12" ht="12">
      <c r="A15" s="4" t="s">
        <v>11</v>
      </c>
      <c r="B15" s="5"/>
      <c r="C15" s="51">
        <v>54</v>
      </c>
      <c r="D15" s="52">
        <v>29</v>
      </c>
      <c r="E15" s="53">
        <v>12</v>
      </c>
      <c r="F15" s="53">
        <v>29</v>
      </c>
      <c r="G15" s="53">
        <v>3</v>
      </c>
      <c r="H15" s="53">
        <v>5</v>
      </c>
      <c r="I15" s="53">
        <v>0</v>
      </c>
      <c r="J15" s="53">
        <v>1</v>
      </c>
      <c r="K15" s="53">
        <v>3</v>
      </c>
      <c r="L15" s="53">
        <v>1</v>
      </c>
    </row>
    <row r="16" spans="1:12" ht="12">
      <c r="A16" s="44" t="s">
        <v>12</v>
      </c>
      <c r="B16" s="45"/>
      <c r="C16" s="72">
        <v>21</v>
      </c>
      <c r="D16" s="54">
        <v>47</v>
      </c>
      <c r="E16" s="55">
        <v>1</v>
      </c>
      <c r="F16" s="55">
        <v>6</v>
      </c>
      <c r="G16" s="55">
        <v>4</v>
      </c>
      <c r="H16" s="55">
        <v>0</v>
      </c>
      <c r="I16" s="55">
        <v>3</v>
      </c>
      <c r="J16" s="55">
        <v>4</v>
      </c>
      <c r="K16" s="55">
        <v>3</v>
      </c>
      <c r="L16" s="55">
        <v>0</v>
      </c>
    </row>
    <row r="17" spans="1:12" ht="12">
      <c r="A17" s="1"/>
      <c r="B17" s="7" t="s">
        <v>12</v>
      </c>
      <c r="C17" s="51">
        <v>15</v>
      </c>
      <c r="D17" s="57">
        <v>56</v>
      </c>
      <c r="E17" s="58">
        <v>1</v>
      </c>
      <c r="F17" s="58">
        <v>3</v>
      </c>
      <c r="G17" s="58">
        <v>3</v>
      </c>
      <c r="H17" s="58">
        <v>0</v>
      </c>
      <c r="I17" s="58">
        <v>1</v>
      </c>
      <c r="J17" s="58">
        <v>4</v>
      </c>
      <c r="K17" s="58">
        <v>3</v>
      </c>
      <c r="L17" s="59">
        <v>0</v>
      </c>
    </row>
    <row r="18" spans="1:12" ht="12">
      <c r="A18" s="1"/>
      <c r="B18" s="8" t="s">
        <v>13</v>
      </c>
      <c r="C18" s="60">
        <v>6</v>
      </c>
      <c r="D18" s="61">
        <v>35</v>
      </c>
      <c r="E18" s="62">
        <v>0</v>
      </c>
      <c r="F18" s="62">
        <v>3</v>
      </c>
      <c r="G18" s="62">
        <v>1</v>
      </c>
      <c r="H18" s="62">
        <v>0</v>
      </c>
      <c r="I18" s="62">
        <v>2</v>
      </c>
      <c r="J18" s="62">
        <v>0</v>
      </c>
      <c r="K18" s="62">
        <v>0</v>
      </c>
      <c r="L18" s="63">
        <v>0</v>
      </c>
    </row>
    <row r="19" spans="1:12" ht="12">
      <c r="A19" s="4" t="s">
        <v>14</v>
      </c>
      <c r="B19" s="5"/>
      <c r="C19" s="51">
        <v>11</v>
      </c>
      <c r="D19" s="52">
        <v>114</v>
      </c>
      <c r="E19" s="53">
        <v>1</v>
      </c>
      <c r="F19" s="53">
        <v>3</v>
      </c>
      <c r="G19" s="53">
        <v>0</v>
      </c>
      <c r="H19" s="53">
        <v>0</v>
      </c>
      <c r="I19" s="53">
        <v>2</v>
      </c>
      <c r="J19" s="53">
        <v>1</v>
      </c>
      <c r="K19" s="53">
        <v>1</v>
      </c>
      <c r="L19" s="53">
        <v>3</v>
      </c>
    </row>
    <row r="20" spans="1:12" ht="12">
      <c r="A20" s="44" t="s">
        <v>15</v>
      </c>
      <c r="B20" s="45"/>
      <c r="C20" s="72">
        <v>27</v>
      </c>
      <c r="D20" s="54">
        <v>54</v>
      </c>
      <c r="E20" s="55">
        <v>8</v>
      </c>
      <c r="F20" s="55">
        <v>7</v>
      </c>
      <c r="G20" s="55">
        <v>3</v>
      </c>
      <c r="H20" s="55">
        <v>1</v>
      </c>
      <c r="I20" s="55">
        <v>0</v>
      </c>
      <c r="J20" s="55">
        <v>3</v>
      </c>
      <c r="K20" s="55">
        <v>4</v>
      </c>
      <c r="L20" s="55">
        <v>1</v>
      </c>
    </row>
    <row r="21" spans="1:12" ht="12">
      <c r="A21" s="1"/>
      <c r="B21" s="7" t="s">
        <v>16</v>
      </c>
      <c r="C21" s="51">
        <v>22</v>
      </c>
      <c r="D21" s="57">
        <v>53</v>
      </c>
      <c r="E21" s="58">
        <v>5</v>
      </c>
      <c r="F21" s="58">
        <v>7</v>
      </c>
      <c r="G21" s="58">
        <v>3</v>
      </c>
      <c r="H21" s="58">
        <v>1</v>
      </c>
      <c r="I21" s="58">
        <v>0</v>
      </c>
      <c r="J21" s="58">
        <v>3</v>
      </c>
      <c r="K21" s="58">
        <v>2</v>
      </c>
      <c r="L21" s="59">
        <v>1</v>
      </c>
    </row>
    <row r="22" spans="1:12" ht="12">
      <c r="A22" s="1"/>
      <c r="B22" s="8" t="s">
        <v>17</v>
      </c>
      <c r="C22" s="60">
        <v>5</v>
      </c>
      <c r="D22" s="61">
        <v>62</v>
      </c>
      <c r="E22" s="62">
        <v>3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2</v>
      </c>
      <c r="L22" s="63">
        <v>0</v>
      </c>
    </row>
    <row r="23" spans="1:12" ht="12">
      <c r="A23" s="4" t="s">
        <v>19</v>
      </c>
      <c r="B23" s="5"/>
      <c r="C23" s="51">
        <v>19</v>
      </c>
      <c r="D23" s="52">
        <v>15</v>
      </c>
      <c r="E23" s="53">
        <v>6</v>
      </c>
      <c r="F23" s="53">
        <v>8</v>
      </c>
      <c r="G23" s="53">
        <v>4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</row>
    <row r="24" spans="1:12" ht="12">
      <c r="A24" s="4" t="s">
        <v>20</v>
      </c>
      <c r="B24" s="5"/>
      <c r="C24" s="51">
        <v>13</v>
      </c>
      <c r="D24" s="52">
        <v>18</v>
      </c>
      <c r="E24" s="53">
        <v>6</v>
      </c>
      <c r="F24" s="53">
        <v>4</v>
      </c>
      <c r="G24" s="53">
        <v>0</v>
      </c>
      <c r="H24" s="53">
        <v>1</v>
      </c>
      <c r="I24" s="53">
        <v>0</v>
      </c>
      <c r="J24" s="53">
        <v>2</v>
      </c>
      <c r="K24" s="53">
        <v>0</v>
      </c>
      <c r="L24" s="53">
        <v>0</v>
      </c>
    </row>
    <row r="25" spans="1:12" ht="12">
      <c r="A25" s="4" t="s">
        <v>21</v>
      </c>
      <c r="B25" s="5"/>
      <c r="C25" s="51">
        <v>19</v>
      </c>
      <c r="D25" s="52">
        <v>64</v>
      </c>
      <c r="E25" s="53">
        <v>1</v>
      </c>
      <c r="F25" s="53">
        <v>2</v>
      </c>
      <c r="G25" s="53">
        <v>2</v>
      </c>
      <c r="H25" s="53">
        <v>2</v>
      </c>
      <c r="I25" s="53">
        <v>2</v>
      </c>
      <c r="J25" s="53">
        <v>8</v>
      </c>
      <c r="K25" s="53">
        <v>1</v>
      </c>
      <c r="L25" s="53">
        <v>1</v>
      </c>
    </row>
    <row r="26" spans="1:12" ht="12">
      <c r="A26" s="4" t="s">
        <v>22</v>
      </c>
      <c r="B26" s="5"/>
      <c r="C26" s="51">
        <v>43</v>
      </c>
      <c r="D26" s="52">
        <v>20</v>
      </c>
      <c r="E26" s="53">
        <v>9</v>
      </c>
      <c r="F26" s="53">
        <v>16</v>
      </c>
      <c r="G26" s="53">
        <v>12</v>
      </c>
      <c r="H26" s="53">
        <v>1</v>
      </c>
      <c r="I26" s="53">
        <v>4</v>
      </c>
      <c r="J26" s="53">
        <v>1</v>
      </c>
      <c r="K26" s="53">
        <v>0</v>
      </c>
      <c r="L26" s="53">
        <v>0</v>
      </c>
    </row>
    <row r="27" spans="1:12" ht="12">
      <c r="A27" s="4" t="s">
        <v>106</v>
      </c>
      <c r="B27" s="5"/>
      <c r="C27" s="51">
        <v>1</v>
      </c>
      <c r="D27" s="52">
        <v>13</v>
      </c>
      <c r="E27" s="53">
        <v>0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</row>
    <row r="28" spans="1:12" ht="12">
      <c r="A28" s="4" t="s">
        <v>23</v>
      </c>
      <c r="B28" s="5"/>
      <c r="C28" s="51">
        <v>1</v>
      </c>
      <c r="D28" s="52">
        <v>5</v>
      </c>
      <c r="E28" s="53">
        <v>1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</row>
    <row r="29" spans="1:12" ht="12">
      <c r="A29" s="4" t="s">
        <v>24</v>
      </c>
      <c r="B29" s="5"/>
      <c r="C29" s="51">
        <v>23</v>
      </c>
      <c r="D29" s="52">
        <v>26</v>
      </c>
      <c r="E29" s="53">
        <v>1</v>
      </c>
      <c r="F29" s="53">
        <v>12</v>
      </c>
      <c r="G29" s="53">
        <v>1</v>
      </c>
      <c r="H29" s="53">
        <v>5</v>
      </c>
      <c r="I29" s="53">
        <v>1</v>
      </c>
      <c r="J29" s="53">
        <v>3</v>
      </c>
      <c r="K29" s="53">
        <v>0</v>
      </c>
      <c r="L29" s="53">
        <v>0</v>
      </c>
    </row>
    <row r="30" spans="1:12" ht="12">
      <c r="A30" s="4" t="s">
        <v>155</v>
      </c>
      <c r="B30" s="5"/>
      <c r="C30" s="51">
        <v>5</v>
      </c>
      <c r="D30" s="52">
        <v>35</v>
      </c>
      <c r="E30" s="53">
        <v>0</v>
      </c>
      <c r="F30" s="53">
        <v>1</v>
      </c>
      <c r="G30" s="53">
        <v>0</v>
      </c>
      <c r="H30" s="53">
        <v>3</v>
      </c>
      <c r="I30" s="53">
        <v>0</v>
      </c>
      <c r="J30" s="53">
        <v>1</v>
      </c>
      <c r="K30" s="53">
        <v>0</v>
      </c>
      <c r="L30" s="53">
        <v>0</v>
      </c>
    </row>
    <row r="31" spans="1:12" ht="12">
      <c r="A31" s="4" t="s">
        <v>159</v>
      </c>
      <c r="B31" s="5"/>
      <c r="C31" s="51">
        <v>1</v>
      </c>
      <c r="D31" s="52">
        <v>10</v>
      </c>
      <c r="E31" s="53">
        <v>0</v>
      </c>
      <c r="F31" s="53">
        <v>1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</row>
    <row r="32" spans="1:12" ht="12">
      <c r="A32" s="4" t="s">
        <v>25</v>
      </c>
      <c r="B32" s="5"/>
      <c r="C32" s="51">
        <v>7</v>
      </c>
      <c r="D32" s="52">
        <v>42</v>
      </c>
      <c r="E32" s="53">
        <v>1</v>
      </c>
      <c r="F32" s="53">
        <v>2</v>
      </c>
      <c r="G32" s="53">
        <v>0</v>
      </c>
      <c r="H32" s="53">
        <v>1</v>
      </c>
      <c r="I32" s="53">
        <v>0</v>
      </c>
      <c r="J32" s="53">
        <v>3</v>
      </c>
      <c r="K32" s="53">
        <v>0</v>
      </c>
      <c r="L32" s="53">
        <v>0</v>
      </c>
    </row>
    <row r="33" spans="1:12" ht="12">
      <c r="A33" s="4" t="s">
        <v>27</v>
      </c>
      <c r="B33" s="5"/>
      <c r="C33" s="51">
        <v>1</v>
      </c>
      <c r="D33" s="52">
        <v>10</v>
      </c>
      <c r="E33" s="53">
        <v>3</v>
      </c>
      <c r="F33" s="53">
        <v>5</v>
      </c>
      <c r="G33" s="53">
        <v>8</v>
      </c>
      <c r="H33" s="53">
        <v>3</v>
      </c>
      <c r="I33" s="53">
        <v>6</v>
      </c>
      <c r="J33" s="53">
        <v>13</v>
      </c>
      <c r="K33" s="53">
        <v>2</v>
      </c>
      <c r="L33" s="53">
        <v>0</v>
      </c>
    </row>
    <row r="34" spans="1:12" ht="12">
      <c r="A34" s="44" t="s">
        <v>28</v>
      </c>
      <c r="B34" s="45"/>
      <c r="C34" s="72">
        <v>65</v>
      </c>
      <c r="D34" s="125">
        <v>16</v>
      </c>
      <c r="E34" s="55">
        <v>17</v>
      </c>
      <c r="F34" s="55">
        <v>26</v>
      </c>
      <c r="G34" s="55">
        <v>18</v>
      </c>
      <c r="H34" s="55">
        <v>1</v>
      </c>
      <c r="I34" s="55">
        <v>2</v>
      </c>
      <c r="J34" s="55">
        <v>1</v>
      </c>
      <c r="K34" s="55">
        <v>0</v>
      </c>
      <c r="L34" s="55">
        <v>0</v>
      </c>
    </row>
    <row r="35" spans="1:12" ht="12">
      <c r="A35" s="6"/>
      <c r="B35" s="7" t="s">
        <v>29</v>
      </c>
      <c r="C35" s="51">
        <v>7</v>
      </c>
      <c r="D35" s="57">
        <v>13</v>
      </c>
      <c r="E35" s="58">
        <v>3</v>
      </c>
      <c r="F35" s="58">
        <v>3</v>
      </c>
      <c r="G35" s="58">
        <v>1</v>
      </c>
      <c r="H35" s="58">
        <v>0</v>
      </c>
      <c r="I35" s="58">
        <v>0</v>
      </c>
      <c r="J35" s="58">
        <v>0</v>
      </c>
      <c r="K35" s="58">
        <v>0</v>
      </c>
      <c r="L35" s="59">
        <v>0</v>
      </c>
    </row>
    <row r="36" spans="1:12" ht="12">
      <c r="A36" s="6"/>
      <c r="B36" s="9" t="s">
        <v>30</v>
      </c>
      <c r="C36" s="51">
        <v>1</v>
      </c>
      <c r="D36" s="52">
        <v>27</v>
      </c>
      <c r="E36" s="53">
        <v>0</v>
      </c>
      <c r="F36" s="53">
        <v>0</v>
      </c>
      <c r="G36" s="53">
        <v>1</v>
      </c>
      <c r="H36" s="53">
        <v>0</v>
      </c>
      <c r="I36" s="53">
        <v>0</v>
      </c>
      <c r="J36" s="53">
        <v>0</v>
      </c>
      <c r="K36" s="53">
        <v>0</v>
      </c>
      <c r="L36" s="65">
        <v>0</v>
      </c>
    </row>
    <row r="37" spans="1:12" ht="12">
      <c r="A37" s="6"/>
      <c r="B37" s="9" t="s">
        <v>31</v>
      </c>
      <c r="C37" s="51">
        <v>9</v>
      </c>
      <c r="D37" s="52">
        <v>16</v>
      </c>
      <c r="E37" s="53">
        <v>1</v>
      </c>
      <c r="F37" s="53">
        <v>5</v>
      </c>
      <c r="G37" s="53">
        <v>3</v>
      </c>
      <c r="H37" s="53">
        <v>0</v>
      </c>
      <c r="I37" s="53">
        <v>0</v>
      </c>
      <c r="J37" s="53">
        <v>0</v>
      </c>
      <c r="K37" s="53">
        <v>0</v>
      </c>
      <c r="L37" s="65">
        <v>0</v>
      </c>
    </row>
    <row r="38" spans="1:12" ht="12">
      <c r="A38" s="6"/>
      <c r="B38" s="86" t="s">
        <v>32</v>
      </c>
      <c r="C38" s="87">
        <v>9</v>
      </c>
      <c r="D38" s="88">
        <v>17</v>
      </c>
      <c r="E38" s="90">
        <v>3</v>
      </c>
      <c r="F38" s="90">
        <v>4</v>
      </c>
      <c r="G38" s="90">
        <v>0</v>
      </c>
      <c r="H38" s="90">
        <v>1</v>
      </c>
      <c r="I38" s="90">
        <v>1</v>
      </c>
      <c r="J38" s="90">
        <v>0</v>
      </c>
      <c r="K38" s="90">
        <v>0</v>
      </c>
      <c r="L38" s="91">
        <v>0</v>
      </c>
    </row>
    <row r="39" spans="1:12" ht="12">
      <c r="A39" s="6"/>
      <c r="B39" s="86" t="s">
        <v>33</v>
      </c>
      <c r="C39" s="87">
        <v>7</v>
      </c>
      <c r="D39" s="88">
        <v>11</v>
      </c>
      <c r="E39" s="90">
        <v>3</v>
      </c>
      <c r="F39" s="90">
        <v>2</v>
      </c>
      <c r="G39" s="90">
        <v>2</v>
      </c>
      <c r="H39" s="90">
        <v>0</v>
      </c>
      <c r="I39" s="90">
        <v>0</v>
      </c>
      <c r="J39" s="90">
        <v>0</v>
      </c>
      <c r="K39" s="90">
        <v>0</v>
      </c>
      <c r="L39" s="91">
        <v>0</v>
      </c>
    </row>
    <row r="40" spans="1:12" ht="12">
      <c r="A40" s="6"/>
      <c r="B40" s="86" t="s">
        <v>34</v>
      </c>
      <c r="C40" s="87">
        <v>9</v>
      </c>
      <c r="D40" s="88">
        <v>17</v>
      </c>
      <c r="E40" s="90">
        <v>2</v>
      </c>
      <c r="F40" s="90">
        <v>5</v>
      </c>
      <c r="G40" s="90">
        <v>1</v>
      </c>
      <c r="H40" s="90">
        <v>0</v>
      </c>
      <c r="I40" s="90">
        <v>0</v>
      </c>
      <c r="J40" s="90">
        <v>1</v>
      </c>
      <c r="K40" s="90">
        <v>0</v>
      </c>
      <c r="L40" s="91">
        <v>0</v>
      </c>
    </row>
    <row r="41" spans="1:12" ht="12">
      <c r="A41" s="6"/>
      <c r="B41" s="9" t="s">
        <v>35</v>
      </c>
      <c r="C41" s="51">
        <v>2</v>
      </c>
      <c r="D41" s="52">
        <v>4</v>
      </c>
      <c r="E41" s="53">
        <v>2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65">
        <v>0</v>
      </c>
    </row>
    <row r="42" spans="1:12" ht="12">
      <c r="A42" s="6"/>
      <c r="B42" s="9" t="s">
        <v>36</v>
      </c>
      <c r="C42" s="51">
        <v>7</v>
      </c>
      <c r="D42" s="52">
        <v>18</v>
      </c>
      <c r="E42" s="53">
        <v>2</v>
      </c>
      <c r="F42" s="53">
        <v>2</v>
      </c>
      <c r="G42" s="53">
        <v>2</v>
      </c>
      <c r="H42" s="53">
        <v>0</v>
      </c>
      <c r="I42" s="53">
        <v>1</v>
      </c>
      <c r="J42" s="53">
        <v>0</v>
      </c>
      <c r="K42" s="53">
        <v>0</v>
      </c>
      <c r="L42" s="65">
        <v>0</v>
      </c>
    </row>
    <row r="43" spans="1:12" ht="12">
      <c r="A43" s="6"/>
      <c r="B43" s="8" t="s">
        <v>37</v>
      </c>
      <c r="C43" s="60">
        <v>14</v>
      </c>
      <c r="D43" s="61">
        <v>19</v>
      </c>
      <c r="E43" s="62">
        <v>1</v>
      </c>
      <c r="F43" s="62">
        <v>5</v>
      </c>
      <c r="G43" s="62">
        <v>8</v>
      </c>
      <c r="H43" s="62">
        <v>0</v>
      </c>
      <c r="I43" s="62">
        <v>0</v>
      </c>
      <c r="J43" s="62">
        <v>0</v>
      </c>
      <c r="K43" s="62">
        <v>0</v>
      </c>
      <c r="L43" s="63">
        <v>0</v>
      </c>
    </row>
    <row r="44" spans="1:12" ht="12">
      <c r="A44" s="4" t="s">
        <v>38</v>
      </c>
      <c r="B44" s="5"/>
      <c r="C44" s="51">
        <v>38</v>
      </c>
      <c r="D44" s="52">
        <v>23</v>
      </c>
      <c r="E44" s="53">
        <v>14</v>
      </c>
      <c r="F44" s="53">
        <v>8</v>
      </c>
      <c r="G44" s="53">
        <v>8</v>
      </c>
      <c r="H44" s="53">
        <v>4</v>
      </c>
      <c r="I44" s="53">
        <v>0</v>
      </c>
      <c r="J44" s="53">
        <v>3</v>
      </c>
      <c r="K44" s="53">
        <v>1</v>
      </c>
      <c r="L44" s="53">
        <v>0</v>
      </c>
    </row>
    <row r="45" spans="1:12" ht="12">
      <c r="A45" s="4" t="s">
        <v>39</v>
      </c>
      <c r="B45" s="5"/>
      <c r="C45" s="51">
        <v>4</v>
      </c>
      <c r="D45" s="52">
        <v>11</v>
      </c>
      <c r="E45" s="53">
        <v>1</v>
      </c>
      <c r="F45" s="53">
        <v>3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2" ht="12">
      <c r="A46" s="4" t="s">
        <v>40</v>
      </c>
      <c r="B46" s="5"/>
      <c r="C46" s="51">
        <v>15</v>
      </c>
      <c r="D46" s="52">
        <v>42</v>
      </c>
      <c r="E46" s="53">
        <v>0</v>
      </c>
      <c r="F46" s="53">
        <v>5</v>
      </c>
      <c r="G46" s="53">
        <v>2</v>
      </c>
      <c r="H46" s="53">
        <v>2</v>
      </c>
      <c r="I46" s="53">
        <v>1</v>
      </c>
      <c r="J46" s="53">
        <v>4</v>
      </c>
      <c r="K46" s="53">
        <v>1</v>
      </c>
      <c r="L46" s="53">
        <v>0</v>
      </c>
    </row>
    <row r="47" spans="1:13" ht="12">
      <c r="A47" s="44" t="s">
        <v>41</v>
      </c>
      <c r="B47" s="45"/>
      <c r="C47" s="72">
        <v>18</v>
      </c>
      <c r="D47" s="54">
        <v>51</v>
      </c>
      <c r="E47" s="55">
        <v>4</v>
      </c>
      <c r="F47" s="55">
        <v>5</v>
      </c>
      <c r="G47" s="55">
        <v>2</v>
      </c>
      <c r="H47" s="55">
        <v>1</v>
      </c>
      <c r="I47" s="55">
        <v>1</v>
      </c>
      <c r="J47" s="55">
        <v>2</v>
      </c>
      <c r="K47" s="55">
        <v>1</v>
      </c>
      <c r="L47" s="55">
        <v>2</v>
      </c>
      <c r="M47" s="101"/>
    </row>
    <row r="48" spans="1:12" ht="12">
      <c r="A48" s="1"/>
      <c r="B48" s="7" t="s">
        <v>42</v>
      </c>
      <c r="C48" s="51">
        <v>3</v>
      </c>
      <c r="D48" s="57">
        <v>51</v>
      </c>
      <c r="E48" s="58">
        <v>0</v>
      </c>
      <c r="F48" s="58">
        <v>2</v>
      </c>
      <c r="G48" s="58">
        <v>0</v>
      </c>
      <c r="H48" s="58">
        <v>0</v>
      </c>
      <c r="I48" s="58">
        <v>0</v>
      </c>
      <c r="J48" s="58">
        <v>0</v>
      </c>
      <c r="K48" s="58">
        <v>1</v>
      </c>
      <c r="L48" s="59">
        <v>0</v>
      </c>
    </row>
    <row r="49" spans="1:12" ht="12">
      <c r="A49" s="1"/>
      <c r="B49" s="8" t="s">
        <v>43</v>
      </c>
      <c r="C49" s="60">
        <v>15</v>
      </c>
      <c r="D49" s="61">
        <v>51</v>
      </c>
      <c r="E49" s="62">
        <v>4</v>
      </c>
      <c r="F49" s="62">
        <v>3</v>
      </c>
      <c r="G49" s="62">
        <v>2</v>
      </c>
      <c r="H49" s="62">
        <v>1</v>
      </c>
      <c r="I49" s="62">
        <v>1</v>
      </c>
      <c r="J49" s="62">
        <v>2</v>
      </c>
      <c r="K49" s="62">
        <v>0</v>
      </c>
      <c r="L49" s="63">
        <v>2</v>
      </c>
    </row>
    <row r="50" spans="1:12" ht="12">
      <c r="A50" s="4" t="s">
        <v>44</v>
      </c>
      <c r="B50" s="5"/>
      <c r="C50" s="51">
        <v>16</v>
      </c>
      <c r="D50" s="52">
        <v>44</v>
      </c>
      <c r="E50" s="53">
        <v>2</v>
      </c>
      <c r="F50" s="53">
        <v>4</v>
      </c>
      <c r="G50" s="53">
        <v>2</v>
      </c>
      <c r="H50" s="53">
        <v>1</v>
      </c>
      <c r="I50" s="53">
        <v>0</v>
      </c>
      <c r="J50" s="53">
        <v>6</v>
      </c>
      <c r="K50" s="53">
        <v>1</v>
      </c>
      <c r="L50" s="53">
        <v>0</v>
      </c>
    </row>
    <row r="51" spans="1:12" ht="12">
      <c r="A51" s="4" t="s">
        <v>156</v>
      </c>
      <c r="B51" s="5"/>
      <c r="C51" s="51">
        <v>1</v>
      </c>
      <c r="D51" s="52">
        <v>61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1</v>
      </c>
      <c r="K51" s="53">
        <v>0</v>
      </c>
      <c r="L51" s="53">
        <v>0</v>
      </c>
    </row>
    <row r="52" spans="1:12" ht="12">
      <c r="A52" s="44" t="s">
        <v>45</v>
      </c>
      <c r="B52" s="45"/>
      <c r="C52" s="72">
        <v>27</v>
      </c>
      <c r="D52" s="125">
        <v>21</v>
      </c>
      <c r="E52" s="55">
        <v>11</v>
      </c>
      <c r="F52" s="55">
        <v>5</v>
      </c>
      <c r="G52" s="55">
        <v>5</v>
      </c>
      <c r="H52" s="55">
        <v>3</v>
      </c>
      <c r="I52" s="55">
        <v>0</v>
      </c>
      <c r="J52" s="55">
        <v>3</v>
      </c>
      <c r="K52" s="55">
        <v>0</v>
      </c>
      <c r="L52" s="55">
        <v>0</v>
      </c>
    </row>
    <row r="53" spans="1:12" ht="12">
      <c r="A53" s="4"/>
      <c r="B53" s="7" t="s">
        <v>46</v>
      </c>
      <c r="C53" s="51">
        <v>2</v>
      </c>
      <c r="D53" s="57">
        <v>9</v>
      </c>
      <c r="E53" s="58">
        <v>2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9">
        <v>0</v>
      </c>
    </row>
    <row r="54" spans="1:12" ht="12">
      <c r="A54" s="4"/>
      <c r="B54" s="9" t="s">
        <v>47</v>
      </c>
      <c r="C54" s="51">
        <v>4</v>
      </c>
      <c r="D54" s="52">
        <v>28</v>
      </c>
      <c r="E54" s="53">
        <v>1</v>
      </c>
      <c r="F54" s="53">
        <v>1</v>
      </c>
      <c r="G54" s="53">
        <v>0</v>
      </c>
      <c r="H54" s="53">
        <v>1</v>
      </c>
      <c r="I54" s="53">
        <v>0</v>
      </c>
      <c r="J54" s="53">
        <v>1</v>
      </c>
      <c r="K54" s="53">
        <v>0</v>
      </c>
      <c r="L54" s="65">
        <v>0</v>
      </c>
    </row>
    <row r="55" spans="1:12" ht="12">
      <c r="A55" s="4"/>
      <c r="B55" s="9" t="s">
        <v>48</v>
      </c>
      <c r="C55" s="51">
        <v>0</v>
      </c>
      <c r="D55" s="52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65">
        <v>0</v>
      </c>
    </row>
    <row r="56" spans="1:12" ht="12">
      <c r="A56" s="4"/>
      <c r="B56" s="86" t="s">
        <v>49</v>
      </c>
      <c r="C56" s="87">
        <v>3</v>
      </c>
      <c r="D56" s="88">
        <v>13</v>
      </c>
      <c r="E56" s="90">
        <v>2</v>
      </c>
      <c r="F56" s="90">
        <v>0</v>
      </c>
      <c r="G56" s="90">
        <v>1</v>
      </c>
      <c r="H56" s="90">
        <v>0</v>
      </c>
      <c r="I56" s="90">
        <v>0</v>
      </c>
      <c r="J56" s="90">
        <v>0</v>
      </c>
      <c r="K56" s="90">
        <v>0</v>
      </c>
      <c r="L56" s="91">
        <v>0</v>
      </c>
    </row>
    <row r="57" spans="1:12" ht="12">
      <c r="A57" s="1"/>
      <c r="B57" s="86" t="s">
        <v>50</v>
      </c>
      <c r="C57" s="87">
        <v>2</v>
      </c>
      <c r="D57" s="88">
        <v>5</v>
      </c>
      <c r="E57" s="90">
        <v>2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1">
        <v>0</v>
      </c>
    </row>
    <row r="58" spans="1:12" ht="12">
      <c r="A58" s="1"/>
      <c r="B58" s="86" t="s">
        <v>51</v>
      </c>
      <c r="C58" s="87">
        <v>4</v>
      </c>
      <c r="D58" s="88">
        <v>15</v>
      </c>
      <c r="E58" s="90">
        <v>2</v>
      </c>
      <c r="F58" s="90">
        <v>1</v>
      </c>
      <c r="G58" s="90">
        <v>1</v>
      </c>
      <c r="H58" s="90">
        <v>0</v>
      </c>
      <c r="I58" s="90">
        <v>0</v>
      </c>
      <c r="J58" s="90">
        <v>0</v>
      </c>
      <c r="K58" s="90">
        <v>0</v>
      </c>
      <c r="L58" s="91">
        <v>0</v>
      </c>
    </row>
    <row r="59" spans="1:12" ht="12">
      <c r="A59" s="1"/>
      <c r="B59" s="9" t="s">
        <v>98</v>
      </c>
      <c r="C59" s="51">
        <v>0</v>
      </c>
      <c r="D59" s="52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65">
        <v>0</v>
      </c>
    </row>
    <row r="60" spans="1:12" ht="12">
      <c r="A60" s="1"/>
      <c r="B60" s="8" t="s">
        <v>45</v>
      </c>
      <c r="C60" s="60">
        <v>12</v>
      </c>
      <c r="D60" s="61">
        <v>27</v>
      </c>
      <c r="E60" s="62">
        <v>2</v>
      </c>
      <c r="F60" s="62">
        <v>3</v>
      </c>
      <c r="G60" s="62">
        <v>3</v>
      </c>
      <c r="H60" s="62">
        <v>2</v>
      </c>
      <c r="I60" s="62">
        <v>0</v>
      </c>
      <c r="J60" s="62">
        <v>2</v>
      </c>
      <c r="K60" s="62">
        <v>0</v>
      </c>
      <c r="L60" s="63">
        <v>0</v>
      </c>
    </row>
    <row r="61" spans="1:12" ht="12">
      <c r="A61" s="1" t="s">
        <v>138</v>
      </c>
      <c r="B61" s="5"/>
      <c r="C61" s="51">
        <v>0</v>
      </c>
      <c r="D61" s="52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</row>
    <row r="62" spans="1:12" ht="12">
      <c r="A62" s="4" t="s">
        <v>52</v>
      </c>
      <c r="B62" s="5"/>
      <c r="C62" s="51">
        <v>2</v>
      </c>
      <c r="D62" s="52">
        <v>8</v>
      </c>
      <c r="E62" s="53">
        <v>1</v>
      </c>
      <c r="F62" s="53">
        <v>1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</row>
    <row r="63" spans="1:12" ht="12">
      <c r="A63" s="4" t="s">
        <v>53</v>
      </c>
      <c r="B63" s="3"/>
      <c r="C63" s="51">
        <v>6</v>
      </c>
      <c r="D63" s="52">
        <v>50</v>
      </c>
      <c r="E63" s="53">
        <v>2</v>
      </c>
      <c r="F63" s="53">
        <v>0</v>
      </c>
      <c r="G63" s="53">
        <v>0</v>
      </c>
      <c r="H63" s="53">
        <v>1</v>
      </c>
      <c r="I63" s="53">
        <v>1</v>
      </c>
      <c r="J63" s="53">
        <v>1</v>
      </c>
      <c r="K63" s="53">
        <v>1</v>
      </c>
      <c r="L63" s="53">
        <v>0</v>
      </c>
    </row>
    <row r="64" spans="1:12" ht="12">
      <c r="A64" s="4" t="s">
        <v>54</v>
      </c>
      <c r="B64" s="3"/>
      <c r="C64" s="51">
        <v>19</v>
      </c>
      <c r="D64" s="52">
        <v>13</v>
      </c>
      <c r="E64" s="53">
        <v>7</v>
      </c>
      <c r="F64" s="53">
        <v>7</v>
      </c>
      <c r="G64" s="53">
        <v>5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</row>
    <row r="65" spans="1:12" ht="12">
      <c r="A65" s="4" t="s">
        <v>55</v>
      </c>
      <c r="B65" s="3"/>
      <c r="C65" s="51">
        <v>2</v>
      </c>
      <c r="D65" s="52">
        <v>6</v>
      </c>
      <c r="E65" s="53">
        <v>2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</row>
    <row r="66" spans="1:12" ht="12">
      <c r="A66" s="4" t="s">
        <v>151</v>
      </c>
      <c r="B66" s="3"/>
      <c r="C66" s="51">
        <v>53</v>
      </c>
      <c r="D66" s="52">
        <v>12</v>
      </c>
      <c r="E66" s="53">
        <v>17</v>
      </c>
      <c r="F66" s="53">
        <v>36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</row>
    <row r="67" spans="1:12" ht="12">
      <c r="A67" s="47" t="s">
        <v>56</v>
      </c>
      <c r="B67" s="48"/>
      <c r="C67" s="66">
        <f>SUM(E67:L67)</f>
        <v>609</v>
      </c>
      <c r="D67" s="68">
        <v>29</v>
      </c>
      <c r="E67" s="67">
        <f aca="true" t="shared" si="0" ref="E67:L67">SUM(E7:E66)-E8-E12-E16-E20-E34-E47-E52</f>
        <v>142</v>
      </c>
      <c r="F67" s="68">
        <f t="shared" si="0"/>
        <v>231</v>
      </c>
      <c r="G67" s="67">
        <f t="shared" si="0"/>
        <v>86</v>
      </c>
      <c r="H67" s="68">
        <f t="shared" si="0"/>
        <v>37</v>
      </c>
      <c r="I67" s="67">
        <f t="shared" si="0"/>
        <v>25</v>
      </c>
      <c r="J67" s="68">
        <f t="shared" si="0"/>
        <v>61</v>
      </c>
      <c r="K67" s="68">
        <f t="shared" si="0"/>
        <v>19</v>
      </c>
      <c r="L67" s="69">
        <f t="shared" si="0"/>
        <v>8</v>
      </c>
    </row>
    <row r="68" spans="1:12" ht="12">
      <c r="A68" s="123"/>
      <c r="B68" s="124"/>
      <c r="C68" s="101"/>
      <c r="D68" s="101"/>
      <c r="E68" s="100"/>
      <c r="F68" s="101"/>
      <c r="G68" s="100"/>
      <c r="H68" s="101"/>
      <c r="I68" s="100"/>
      <c r="J68" s="101"/>
      <c r="K68" s="101"/>
      <c r="L68" s="101"/>
    </row>
    <row r="69" spans="1:12" ht="12">
      <c r="A69" s="3"/>
      <c r="B69" s="5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2.75">
      <c r="A70" s="26" t="s">
        <v>57</v>
      </c>
      <c r="B70" s="18"/>
      <c r="C70" s="35" t="s">
        <v>2</v>
      </c>
      <c r="D70" s="36" t="s">
        <v>3</v>
      </c>
      <c r="E70" s="39"/>
      <c r="F70" s="39"/>
      <c r="G70" s="40" t="s">
        <v>87</v>
      </c>
      <c r="H70" s="40" t="s">
        <v>89</v>
      </c>
      <c r="I70" s="40" t="s">
        <v>91</v>
      </c>
      <c r="J70" s="40" t="s">
        <v>93</v>
      </c>
      <c r="K70" s="40" t="s">
        <v>95</v>
      </c>
      <c r="L70" s="41"/>
    </row>
    <row r="71" spans="1:12" ht="13.5" thickBot="1">
      <c r="A71" s="27" t="s">
        <v>58</v>
      </c>
      <c r="B71" s="13"/>
      <c r="C71" s="37" t="s">
        <v>4</v>
      </c>
      <c r="D71" s="38" t="s">
        <v>5</v>
      </c>
      <c r="E71" s="42" t="s">
        <v>85</v>
      </c>
      <c r="F71" s="42" t="s">
        <v>86</v>
      </c>
      <c r="G71" s="42" t="s">
        <v>88</v>
      </c>
      <c r="H71" s="42" t="s">
        <v>90</v>
      </c>
      <c r="I71" s="42" t="s">
        <v>92</v>
      </c>
      <c r="J71" s="42" t="s">
        <v>94</v>
      </c>
      <c r="K71" s="42" t="s">
        <v>96</v>
      </c>
      <c r="L71" s="43" t="s">
        <v>97</v>
      </c>
    </row>
    <row r="72" spans="1:12" ht="12" thickTop="1">
      <c r="A72" s="1"/>
      <c r="B72" s="5"/>
      <c r="C72" s="24"/>
      <c r="D72" s="29"/>
      <c r="E72" s="23"/>
      <c r="F72" s="16"/>
      <c r="G72" s="23"/>
      <c r="H72" s="16"/>
      <c r="I72" s="23"/>
      <c r="J72" s="16"/>
      <c r="K72" s="16"/>
      <c r="L72" s="16"/>
    </row>
    <row r="73" spans="1:12" ht="12">
      <c r="A73" s="4" t="s">
        <v>99</v>
      </c>
      <c r="B73" s="5"/>
      <c r="C73" s="51">
        <v>10</v>
      </c>
      <c r="D73" s="52">
        <v>35</v>
      </c>
      <c r="E73" s="70">
        <v>2</v>
      </c>
      <c r="F73" s="53">
        <v>2</v>
      </c>
      <c r="G73" s="70">
        <v>1</v>
      </c>
      <c r="H73" s="53">
        <v>1</v>
      </c>
      <c r="I73" s="70">
        <v>1</v>
      </c>
      <c r="J73" s="53">
        <v>3</v>
      </c>
      <c r="K73" s="53">
        <v>0</v>
      </c>
      <c r="L73" s="53">
        <v>0</v>
      </c>
    </row>
    <row r="74" spans="1:12" ht="12">
      <c r="A74" s="4" t="s">
        <v>59</v>
      </c>
      <c r="B74" s="3"/>
      <c r="C74" s="51">
        <v>7</v>
      </c>
      <c r="D74" s="52">
        <v>36</v>
      </c>
      <c r="E74" s="70">
        <v>0</v>
      </c>
      <c r="F74" s="53">
        <v>1</v>
      </c>
      <c r="G74" s="70">
        <v>1</v>
      </c>
      <c r="H74" s="53">
        <v>4</v>
      </c>
      <c r="I74" s="70">
        <v>0</v>
      </c>
      <c r="J74" s="53">
        <v>1</v>
      </c>
      <c r="K74" s="53">
        <v>0</v>
      </c>
      <c r="L74" s="53">
        <v>0</v>
      </c>
    </row>
    <row r="75" spans="1:12" ht="12" customHeight="1">
      <c r="A75" s="4" t="s">
        <v>18</v>
      </c>
      <c r="B75" s="3"/>
      <c r="C75" s="51">
        <v>19</v>
      </c>
      <c r="D75" s="52">
        <v>31</v>
      </c>
      <c r="E75" s="70">
        <v>4</v>
      </c>
      <c r="F75" s="53">
        <v>6</v>
      </c>
      <c r="G75" s="70">
        <v>1</v>
      </c>
      <c r="H75" s="53">
        <v>1</v>
      </c>
      <c r="I75" s="70">
        <v>3</v>
      </c>
      <c r="J75" s="53">
        <v>3</v>
      </c>
      <c r="K75" s="53">
        <v>1</v>
      </c>
      <c r="L75" s="53">
        <v>0</v>
      </c>
    </row>
    <row r="76" spans="1:12" ht="12">
      <c r="A76" s="4" t="s">
        <v>104</v>
      </c>
      <c r="B76" s="3"/>
      <c r="C76" s="51">
        <v>9</v>
      </c>
      <c r="D76" s="52">
        <v>21</v>
      </c>
      <c r="E76" s="70">
        <v>1</v>
      </c>
      <c r="F76" s="53">
        <v>5</v>
      </c>
      <c r="G76" s="70">
        <v>1</v>
      </c>
      <c r="H76" s="53">
        <v>1</v>
      </c>
      <c r="I76" s="70">
        <v>1</v>
      </c>
      <c r="J76" s="53">
        <v>0</v>
      </c>
      <c r="K76" s="53">
        <v>0</v>
      </c>
      <c r="L76" s="53">
        <v>0</v>
      </c>
    </row>
    <row r="77" spans="1:12" ht="12">
      <c r="A77" s="93" t="s">
        <v>142</v>
      </c>
      <c r="B77" s="94"/>
      <c r="C77" s="87">
        <v>2</v>
      </c>
      <c r="D77" s="88">
        <v>7</v>
      </c>
      <c r="E77" s="89">
        <v>2</v>
      </c>
      <c r="F77" s="90">
        <v>0</v>
      </c>
      <c r="G77" s="89">
        <v>0</v>
      </c>
      <c r="H77" s="90">
        <v>0</v>
      </c>
      <c r="I77" s="89">
        <v>0</v>
      </c>
      <c r="J77" s="90">
        <v>0</v>
      </c>
      <c r="K77" s="90">
        <v>0</v>
      </c>
      <c r="L77" s="90">
        <v>0</v>
      </c>
    </row>
    <row r="78" spans="1:12" ht="12">
      <c r="A78" s="93" t="s">
        <v>60</v>
      </c>
      <c r="B78" s="94"/>
      <c r="C78" s="87">
        <v>11</v>
      </c>
      <c r="D78" s="88">
        <v>35</v>
      </c>
      <c r="E78" s="89">
        <v>0</v>
      </c>
      <c r="F78" s="90">
        <v>3</v>
      </c>
      <c r="G78" s="89">
        <v>1</v>
      </c>
      <c r="H78" s="90">
        <v>3</v>
      </c>
      <c r="I78" s="89">
        <v>2</v>
      </c>
      <c r="J78" s="90">
        <v>2</v>
      </c>
      <c r="K78" s="90">
        <v>0</v>
      </c>
      <c r="L78" s="90">
        <v>0</v>
      </c>
    </row>
    <row r="79" spans="1:12" ht="12">
      <c r="A79" s="93" t="s">
        <v>61</v>
      </c>
      <c r="B79" s="94"/>
      <c r="C79" s="87">
        <v>12</v>
      </c>
      <c r="D79" s="88">
        <v>13</v>
      </c>
      <c r="E79" s="89">
        <v>4</v>
      </c>
      <c r="F79" s="90">
        <v>6</v>
      </c>
      <c r="G79" s="89">
        <v>2</v>
      </c>
      <c r="H79" s="90">
        <v>0</v>
      </c>
      <c r="I79" s="89">
        <v>0</v>
      </c>
      <c r="J79" s="90">
        <v>0</v>
      </c>
      <c r="K79" s="90">
        <v>0</v>
      </c>
      <c r="L79" s="90">
        <v>0</v>
      </c>
    </row>
    <row r="80" spans="1:12" ht="12">
      <c r="A80" s="50" t="s">
        <v>56</v>
      </c>
      <c r="B80" s="49"/>
      <c r="C80" s="66">
        <f>SUM(E80:L80)</f>
        <v>70</v>
      </c>
      <c r="D80" s="68">
        <v>28</v>
      </c>
      <c r="E80" s="68">
        <f aca="true" t="shared" si="1" ref="E80:L80">SUM(E73:E79)</f>
        <v>13</v>
      </c>
      <c r="F80" s="68">
        <f t="shared" si="1"/>
        <v>23</v>
      </c>
      <c r="G80" s="68">
        <f t="shared" si="1"/>
        <v>7</v>
      </c>
      <c r="H80" s="68">
        <f t="shared" si="1"/>
        <v>10</v>
      </c>
      <c r="I80" s="68">
        <f t="shared" si="1"/>
        <v>7</v>
      </c>
      <c r="J80" s="68">
        <f t="shared" si="1"/>
        <v>9</v>
      </c>
      <c r="K80" s="68">
        <f t="shared" si="1"/>
        <v>1</v>
      </c>
      <c r="L80" s="69">
        <f t="shared" si="1"/>
        <v>0</v>
      </c>
    </row>
    <row r="81" spans="1:12" ht="12">
      <c r="A81" s="1"/>
      <c r="B81" s="5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2.75">
      <c r="A82" s="26" t="s">
        <v>62</v>
      </c>
      <c r="B82" s="18"/>
      <c r="C82" s="35" t="s">
        <v>2</v>
      </c>
      <c r="D82" s="36" t="s">
        <v>3</v>
      </c>
      <c r="E82" s="39"/>
      <c r="F82" s="39"/>
      <c r="G82" s="40" t="s">
        <v>87</v>
      </c>
      <c r="H82" s="40" t="s">
        <v>89</v>
      </c>
      <c r="I82" s="40" t="s">
        <v>91</v>
      </c>
      <c r="J82" s="40" t="s">
        <v>93</v>
      </c>
      <c r="K82" s="40" t="s">
        <v>95</v>
      </c>
      <c r="L82" s="41"/>
    </row>
    <row r="83" spans="1:12" ht="13.5" thickBot="1">
      <c r="A83" s="27" t="s">
        <v>63</v>
      </c>
      <c r="B83" s="13"/>
      <c r="C83" s="37" t="s">
        <v>4</v>
      </c>
      <c r="D83" s="38" t="s">
        <v>5</v>
      </c>
      <c r="E83" s="42" t="s">
        <v>85</v>
      </c>
      <c r="F83" s="42" t="s">
        <v>86</v>
      </c>
      <c r="G83" s="42" t="s">
        <v>88</v>
      </c>
      <c r="H83" s="42" t="s">
        <v>90</v>
      </c>
      <c r="I83" s="42" t="s">
        <v>92</v>
      </c>
      <c r="J83" s="42" t="s">
        <v>94</v>
      </c>
      <c r="K83" s="42" t="s">
        <v>96</v>
      </c>
      <c r="L83" s="43" t="s">
        <v>97</v>
      </c>
    </row>
    <row r="84" spans="1:12" ht="19.5" customHeight="1" thickTop="1">
      <c r="A84" s="1"/>
      <c r="B84" s="5"/>
      <c r="C84" s="24"/>
      <c r="D84" s="29"/>
      <c r="E84" s="23"/>
      <c r="F84" s="16"/>
      <c r="G84" s="23"/>
      <c r="H84" s="16"/>
      <c r="I84" s="23"/>
      <c r="J84" s="16"/>
      <c r="K84" s="16"/>
      <c r="L84" s="16"/>
    </row>
    <row r="85" spans="1:12" ht="12">
      <c r="A85" s="4" t="s">
        <v>64</v>
      </c>
      <c r="B85" s="3"/>
      <c r="C85" s="51">
        <v>4</v>
      </c>
      <c r="D85" s="52">
        <v>41</v>
      </c>
      <c r="E85" s="70">
        <v>0</v>
      </c>
      <c r="F85" s="53">
        <v>0</v>
      </c>
      <c r="G85" s="70">
        <v>1</v>
      </c>
      <c r="H85" s="53">
        <v>0</v>
      </c>
      <c r="I85" s="70">
        <v>2</v>
      </c>
      <c r="J85" s="53">
        <v>1</v>
      </c>
      <c r="K85" s="53">
        <v>0</v>
      </c>
      <c r="L85" s="53">
        <v>0</v>
      </c>
    </row>
    <row r="86" spans="1:12" ht="12">
      <c r="A86" s="4" t="s">
        <v>144</v>
      </c>
      <c r="B86" s="3"/>
      <c r="C86" s="51">
        <v>0</v>
      </c>
      <c r="D86" s="52">
        <v>0</v>
      </c>
      <c r="E86" s="70">
        <v>0</v>
      </c>
      <c r="F86" s="53">
        <v>0</v>
      </c>
      <c r="G86" s="70">
        <v>0</v>
      </c>
      <c r="H86" s="53">
        <v>0</v>
      </c>
      <c r="I86" s="70">
        <v>0</v>
      </c>
      <c r="J86" s="53">
        <v>0</v>
      </c>
      <c r="K86" s="53">
        <v>0</v>
      </c>
      <c r="L86" s="53">
        <v>0</v>
      </c>
    </row>
    <row r="87" spans="1:12" ht="12">
      <c r="A87" s="4" t="s">
        <v>65</v>
      </c>
      <c r="B87" s="3"/>
      <c r="C87" s="51">
        <v>1</v>
      </c>
      <c r="D87" s="52">
        <v>36</v>
      </c>
      <c r="E87" s="70">
        <v>0</v>
      </c>
      <c r="F87" s="53">
        <v>0</v>
      </c>
      <c r="G87" s="70">
        <v>0</v>
      </c>
      <c r="H87" s="53">
        <v>1</v>
      </c>
      <c r="I87" s="70">
        <v>0</v>
      </c>
      <c r="J87" s="53">
        <v>0</v>
      </c>
      <c r="K87" s="53">
        <v>0</v>
      </c>
      <c r="L87" s="53">
        <v>0</v>
      </c>
    </row>
    <row r="88" spans="1:12" ht="12">
      <c r="A88" s="93" t="s">
        <v>107</v>
      </c>
      <c r="B88" s="94"/>
      <c r="C88" s="87">
        <v>0</v>
      </c>
      <c r="D88" s="88">
        <v>0</v>
      </c>
      <c r="E88" s="89">
        <v>0</v>
      </c>
      <c r="F88" s="90">
        <v>0</v>
      </c>
      <c r="G88" s="89">
        <v>0</v>
      </c>
      <c r="H88" s="90">
        <v>0</v>
      </c>
      <c r="I88" s="89">
        <v>0</v>
      </c>
      <c r="J88" s="90">
        <v>0</v>
      </c>
      <c r="K88" s="90">
        <v>0</v>
      </c>
      <c r="L88" s="90">
        <v>0</v>
      </c>
    </row>
    <row r="89" spans="1:12" ht="12">
      <c r="A89" s="93" t="s">
        <v>152</v>
      </c>
      <c r="B89" s="94"/>
      <c r="C89" s="87">
        <v>2</v>
      </c>
      <c r="D89" s="88">
        <v>23</v>
      </c>
      <c r="E89" s="89">
        <v>0</v>
      </c>
      <c r="F89" s="90">
        <v>1</v>
      </c>
      <c r="G89" s="89">
        <v>0</v>
      </c>
      <c r="H89" s="90">
        <v>1</v>
      </c>
      <c r="I89" s="89">
        <v>0</v>
      </c>
      <c r="J89" s="90">
        <v>0</v>
      </c>
      <c r="K89" s="90">
        <v>0</v>
      </c>
      <c r="L89" s="90">
        <v>0</v>
      </c>
    </row>
    <row r="90" spans="1:12" ht="12">
      <c r="A90" s="93" t="s">
        <v>66</v>
      </c>
      <c r="B90" s="94"/>
      <c r="C90" s="87">
        <v>3</v>
      </c>
      <c r="D90" s="88">
        <v>50</v>
      </c>
      <c r="E90" s="89">
        <v>0</v>
      </c>
      <c r="F90" s="90">
        <v>0</v>
      </c>
      <c r="G90" s="89">
        <v>0</v>
      </c>
      <c r="H90" s="90">
        <v>0</v>
      </c>
      <c r="I90" s="89">
        <v>2</v>
      </c>
      <c r="J90" s="90">
        <v>1</v>
      </c>
      <c r="K90" s="90">
        <v>0</v>
      </c>
      <c r="L90" s="90">
        <v>0</v>
      </c>
    </row>
    <row r="91" spans="1:12" ht="12">
      <c r="A91" s="93" t="s">
        <v>67</v>
      </c>
      <c r="B91" s="94"/>
      <c r="C91" s="87">
        <v>0</v>
      </c>
      <c r="D91" s="88">
        <v>0</v>
      </c>
      <c r="E91" s="89">
        <v>0</v>
      </c>
      <c r="F91" s="90">
        <v>0</v>
      </c>
      <c r="G91" s="89">
        <v>0</v>
      </c>
      <c r="H91" s="90">
        <v>0</v>
      </c>
      <c r="I91" s="89">
        <v>0</v>
      </c>
      <c r="J91" s="90">
        <v>0</v>
      </c>
      <c r="K91" s="90">
        <v>0</v>
      </c>
      <c r="L91" s="90">
        <v>0</v>
      </c>
    </row>
    <row r="92" spans="1:12" ht="12">
      <c r="A92" s="93" t="s">
        <v>68</v>
      </c>
      <c r="B92" s="94"/>
      <c r="C92" s="87">
        <v>3</v>
      </c>
      <c r="D92" s="88">
        <v>39</v>
      </c>
      <c r="E92" s="89">
        <v>0</v>
      </c>
      <c r="F92" s="90">
        <v>0</v>
      </c>
      <c r="G92" s="89">
        <v>1</v>
      </c>
      <c r="H92" s="90">
        <v>1</v>
      </c>
      <c r="I92" s="89">
        <v>0</v>
      </c>
      <c r="J92" s="90">
        <v>1</v>
      </c>
      <c r="K92" s="90">
        <v>0</v>
      </c>
      <c r="L92" s="90">
        <v>0</v>
      </c>
    </row>
    <row r="93" spans="1:12" ht="12">
      <c r="A93" s="93" t="s">
        <v>69</v>
      </c>
      <c r="B93" s="94"/>
      <c r="C93" s="87">
        <v>1</v>
      </c>
      <c r="D93" s="114">
        <v>22</v>
      </c>
      <c r="E93" s="89">
        <v>0</v>
      </c>
      <c r="F93" s="90">
        <v>0</v>
      </c>
      <c r="G93" s="89">
        <v>1</v>
      </c>
      <c r="H93" s="90">
        <v>0</v>
      </c>
      <c r="I93" s="89">
        <v>0</v>
      </c>
      <c r="J93" s="90">
        <v>0</v>
      </c>
      <c r="K93" s="90">
        <v>0</v>
      </c>
      <c r="L93" s="90">
        <v>0</v>
      </c>
    </row>
    <row r="94" spans="1:12" ht="12">
      <c r="A94" s="50" t="s">
        <v>56</v>
      </c>
      <c r="B94" s="49"/>
      <c r="C94" s="66">
        <f>SUM(E94:L94)</f>
        <v>14</v>
      </c>
      <c r="D94" s="68">
        <v>38</v>
      </c>
      <c r="E94" s="71">
        <f aca="true" t="shared" si="2" ref="E94:L94">SUM(E85:E93)</f>
        <v>0</v>
      </c>
      <c r="F94" s="68">
        <f t="shared" si="2"/>
        <v>1</v>
      </c>
      <c r="G94" s="68">
        <f t="shared" si="2"/>
        <v>3</v>
      </c>
      <c r="H94" s="68">
        <f t="shared" si="2"/>
        <v>3</v>
      </c>
      <c r="I94" s="68">
        <f t="shared" si="2"/>
        <v>4</v>
      </c>
      <c r="J94" s="68">
        <f t="shared" si="2"/>
        <v>3</v>
      </c>
      <c r="K94" s="68">
        <f t="shared" si="2"/>
        <v>0</v>
      </c>
      <c r="L94" s="69">
        <f t="shared" si="2"/>
        <v>0</v>
      </c>
    </row>
    <row r="95" spans="1:12" ht="12" hidden="1">
      <c r="A95" s="1"/>
      <c r="B95" s="5"/>
      <c r="C95" s="16"/>
      <c r="D95" s="15"/>
      <c r="E95" s="15"/>
      <c r="F95" s="16"/>
      <c r="G95" s="15"/>
      <c r="H95" s="16"/>
      <c r="I95" s="15"/>
      <c r="J95" s="16"/>
      <c r="K95" s="16"/>
      <c r="L95" s="15"/>
    </row>
    <row r="96" spans="1:12" ht="12">
      <c r="A96" s="1"/>
      <c r="B96" s="5"/>
      <c r="C96" s="16"/>
      <c r="D96" s="15"/>
      <c r="E96" s="15"/>
      <c r="F96" s="16"/>
      <c r="G96" s="15"/>
      <c r="H96" s="16"/>
      <c r="I96" s="15"/>
      <c r="J96" s="16"/>
      <c r="K96" s="16"/>
      <c r="L96" s="15"/>
    </row>
    <row r="97" spans="1:12" ht="12.75">
      <c r="A97" s="26" t="s">
        <v>70</v>
      </c>
      <c r="B97" s="25"/>
      <c r="C97" s="35" t="s">
        <v>2</v>
      </c>
      <c r="D97" s="36" t="s">
        <v>3</v>
      </c>
      <c r="E97" s="39"/>
      <c r="F97" s="39"/>
      <c r="G97" s="40" t="s">
        <v>87</v>
      </c>
      <c r="H97" s="40" t="s">
        <v>89</v>
      </c>
      <c r="I97" s="40" t="s">
        <v>91</v>
      </c>
      <c r="J97" s="40" t="s">
        <v>93</v>
      </c>
      <c r="K97" s="40" t="s">
        <v>95</v>
      </c>
      <c r="L97" s="41"/>
    </row>
    <row r="98" spans="1:12" ht="13.5" thickBot="1">
      <c r="A98" s="13"/>
      <c r="B98" s="13"/>
      <c r="C98" s="37" t="s">
        <v>4</v>
      </c>
      <c r="D98" s="38" t="s">
        <v>5</v>
      </c>
      <c r="E98" s="42" t="s">
        <v>85</v>
      </c>
      <c r="F98" s="42" t="s">
        <v>86</v>
      </c>
      <c r="G98" s="42" t="s">
        <v>88</v>
      </c>
      <c r="H98" s="42" t="s">
        <v>90</v>
      </c>
      <c r="I98" s="42" t="s">
        <v>92</v>
      </c>
      <c r="J98" s="42" t="s">
        <v>94</v>
      </c>
      <c r="K98" s="42" t="s">
        <v>96</v>
      </c>
      <c r="L98" s="43" t="s">
        <v>97</v>
      </c>
    </row>
    <row r="99" spans="1:12" ht="12" thickTop="1">
      <c r="A99" s="10"/>
      <c r="B99" s="3"/>
      <c r="C99" s="24"/>
      <c r="D99" s="29"/>
      <c r="E99" s="23"/>
      <c r="F99" s="16"/>
      <c r="G99" s="23"/>
      <c r="H99" s="16"/>
      <c r="I99" s="23"/>
      <c r="J99" s="16"/>
      <c r="K99" s="16"/>
      <c r="L99" s="16"/>
    </row>
    <row r="100" spans="1:12" ht="12">
      <c r="A100" s="10" t="s">
        <v>100</v>
      </c>
      <c r="B100" s="5"/>
      <c r="C100" s="51">
        <v>4</v>
      </c>
      <c r="D100" s="52">
        <v>14</v>
      </c>
      <c r="E100" s="70">
        <v>3</v>
      </c>
      <c r="F100" s="53">
        <v>0</v>
      </c>
      <c r="G100" s="70">
        <v>0</v>
      </c>
      <c r="H100" s="53">
        <v>1</v>
      </c>
      <c r="I100" s="70">
        <v>0</v>
      </c>
      <c r="J100" s="53">
        <v>0</v>
      </c>
      <c r="K100" s="53">
        <v>0</v>
      </c>
      <c r="L100" s="53">
        <v>0</v>
      </c>
    </row>
    <row r="101" spans="1:12" ht="12">
      <c r="A101" s="10" t="s">
        <v>105</v>
      </c>
      <c r="B101" s="5"/>
      <c r="C101" s="51">
        <v>11</v>
      </c>
      <c r="D101" s="52">
        <v>13</v>
      </c>
      <c r="E101" s="70">
        <v>2</v>
      </c>
      <c r="F101" s="53">
        <v>8</v>
      </c>
      <c r="G101" s="70">
        <v>1</v>
      </c>
      <c r="H101" s="53">
        <v>0</v>
      </c>
      <c r="I101" s="70">
        <v>0</v>
      </c>
      <c r="J101" s="53">
        <v>0</v>
      </c>
      <c r="K101" s="53">
        <v>0</v>
      </c>
      <c r="L101" s="53">
        <v>0</v>
      </c>
    </row>
    <row r="102" spans="1:12" ht="12">
      <c r="A102" s="10" t="s">
        <v>71</v>
      </c>
      <c r="B102" s="5"/>
      <c r="C102" s="51">
        <v>12</v>
      </c>
      <c r="D102" s="52">
        <v>6</v>
      </c>
      <c r="E102" s="70">
        <v>10</v>
      </c>
      <c r="F102" s="53">
        <v>2</v>
      </c>
      <c r="G102" s="70">
        <v>0</v>
      </c>
      <c r="H102" s="53">
        <v>0</v>
      </c>
      <c r="I102" s="70">
        <v>0</v>
      </c>
      <c r="J102" s="53">
        <v>0</v>
      </c>
      <c r="K102" s="53">
        <v>0</v>
      </c>
      <c r="L102" s="53">
        <v>0</v>
      </c>
    </row>
    <row r="103" spans="1:12" ht="12">
      <c r="A103" s="95" t="s">
        <v>72</v>
      </c>
      <c r="B103" s="96"/>
      <c r="C103" s="87">
        <v>4</v>
      </c>
      <c r="D103" s="88">
        <v>15</v>
      </c>
      <c r="E103" s="89">
        <v>3</v>
      </c>
      <c r="F103" s="90">
        <v>0</v>
      </c>
      <c r="G103" s="89">
        <v>0</v>
      </c>
      <c r="H103" s="90">
        <v>1</v>
      </c>
      <c r="I103" s="89">
        <v>0</v>
      </c>
      <c r="J103" s="90">
        <v>0</v>
      </c>
      <c r="K103" s="90">
        <v>0</v>
      </c>
      <c r="L103" s="90">
        <v>0</v>
      </c>
    </row>
    <row r="104" spans="1:12" ht="12">
      <c r="A104" s="95" t="s">
        <v>73</v>
      </c>
      <c r="B104" s="96"/>
      <c r="C104" s="87">
        <v>2</v>
      </c>
      <c r="D104" s="88">
        <v>8</v>
      </c>
      <c r="E104" s="89">
        <v>1</v>
      </c>
      <c r="F104" s="90">
        <v>1</v>
      </c>
      <c r="G104" s="89">
        <v>0</v>
      </c>
      <c r="H104" s="90">
        <v>0</v>
      </c>
      <c r="I104" s="89">
        <v>0</v>
      </c>
      <c r="J104" s="90">
        <v>0</v>
      </c>
      <c r="K104" s="90">
        <v>0</v>
      </c>
      <c r="L104" s="90">
        <v>0</v>
      </c>
    </row>
    <row r="105" spans="1:12" ht="12">
      <c r="A105" s="95" t="s">
        <v>70</v>
      </c>
      <c r="B105" s="96"/>
      <c r="C105" s="87">
        <v>3</v>
      </c>
      <c r="D105" s="88">
        <v>32</v>
      </c>
      <c r="E105" s="89">
        <v>1</v>
      </c>
      <c r="F105" s="90">
        <v>0</v>
      </c>
      <c r="G105" s="89">
        <v>1</v>
      </c>
      <c r="H105" s="90">
        <v>0</v>
      </c>
      <c r="I105" s="89">
        <v>0</v>
      </c>
      <c r="J105" s="90">
        <v>1</v>
      </c>
      <c r="K105" s="90">
        <v>0</v>
      </c>
      <c r="L105" s="90">
        <v>0</v>
      </c>
    </row>
    <row r="106" spans="1:12" ht="12">
      <c r="A106" s="110" t="s">
        <v>146</v>
      </c>
      <c r="B106" s="111"/>
      <c r="C106" s="98">
        <v>3</v>
      </c>
      <c r="D106" s="99">
        <v>4</v>
      </c>
      <c r="E106" s="100">
        <v>3</v>
      </c>
      <c r="F106" s="101">
        <v>0</v>
      </c>
      <c r="G106" s="100">
        <v>0</v>
      </c>
      <c r="H106" s="101">
        <v>0</v>
      </c>
      <c r="I106" s="100">
        <v>0</v>
      </c>
      <c r="J106" s="101">
        <v>0</v>
      </c>
      <c r="K106" s="101">
        <v>0</v>
      </c>
      <c r="L106" s="101">
        <v>0</v>
      </c>
    </row>
    <row r="107" spans="1:12" ht="12">
      <c r="A107" s="10" t="s">
        <v>74</v>
      </c>
      <c r="B107" s="5"/>
      <c r="C107" s="51">
        <v>22</v>
      </c>
      <c r="D107" s="52">
        <v>26</v>
      </c>
      <c r="E107" s="70">
        <v>11</v>
      </c>
      <c r="F107" s="53">
        <v>5</v>
      </c>
      <c r="G107" s="70">
        <v>2</v>
      </c>
      <c r="H107" s="53">
        <v>1</v>
      </c>
      <c r="I107" s="70">
        <v>1</v>
      </c>
      <c r="J107" s="53">
        <v>0</v>
      </c>
      <c r="K107" s="53">
        <v>2</v>
      </c>
      <c r="L107" s="53">
        <v>0</v>
      </c>
    </row>
    <row r="108" spans="1:12" ht="12">
      <c r="A108" s="110" t="s">
        <v>140</v>
      </c>
      <c r="B108" s="111"/>
      <c r="C108" s="98">
        <v>3</v>
      </c>
      <c r="D108" s="99">
        <v>3</v>
      </c>
      <c r="E108" s="100">
        <v>3</v>
      </c>
      <c r="F108" s="101">
        <v>0</v>
      </c>
      <c r="G108" s="100">
        <v>0</v>
      </c>
      <c r="H108" s="101">
        <v>0</v>
      </c>
      <c r="I108" s="100">
        <v>0</v>
      </c>
      <c r="J108" s="101">
        <v>0</v>
      </c>
      <c r="K108" s="101">
        <v>0</v>
      </c>
      <c r="L108" s="101">
        <v>0</v>
      </c>
    </row>
    <row r="109" spans="1:12" ht="12">
      <c r="A109" s="46" t="s">
        <v>145</v>
      </c>
      <c r="B109" s="45"/>
      <c r="C109" s="72">
        <v>31</v>
      </c>
      <c r="D109" s="125">
        <v>11</v>
      </c>
      <c r="E109" s="73">
        <v>14</v>
      </c>
      <c r="F109" s="73">
        <v>13</v>
      </c>
      <c r="G109" s="73">
        <v>4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</row>
    <row r="110" spans="1:12" ht="12">
      <c r="A110" s="10"/>
      <c r="B110" s="7" t="s">
        <v>137</v>
      </c>
      <c r="C110" s="56">
        <v>0</v>
      </c>
      <c r="D110" s="57">
        <v>0</v>
      </c>
      <c r="E110" s="74">
        <v>0</v>
      </c>
      <c r="F110" s="58">
        <v>0</v>
      </c>
      <c r="G110" s="74">
        <v>0</v>
      </c>
      <c r="H110" s="58">
        <v>0</v>
      </c>
      <c r="I110" s="74">
        <v>0</v>
      </c>
      <c r="J110" s="58">
        <v>0</v>
      </c>
      <c r="K110" s="58">
        <v>0</v>
      </c>
      <c r="L110" s="59">
        <v>0</v>
      </c>
    </row>
    <row r="111" spans="1:12" ht="12">
      <c r="A111" s="10"/>
      <c r="B111" s="9" t="s">
        <v>147</v>
      </c>
      <c r="C111" s="51">
        <v>1</v>
      </c>
      <c r="D111" s="52">
        <v>20</v>
      </c>
      <c r="E111" s="70">
        <v>0</v>
      </c>
      <c r="F111" s="53">
        <v>0</v>
      </c>
      <c r="G111" s="70">
        <v>1</v>
      </c>
      <c r="H111" s="53">
        <v>0</v>
      </c>
      <c r="I111" s="70">
        <v>0</v>
      </c>
      <c r="J111" s="53">
        <v>0</v>
      </c>
      <c r="K111" s="53">
        <v>0</v>
      </c>
      <c r="L111" s="65">
        <v>0</v>
      </c>
    </row>
    <row r="112" spans="1:12" ht="12">
      <c r="A112" s="10"/>
      <c r="B112" s="9" t="s">
        <v>22</v>
      </c>
      <c r="C112" s="51">
        <v>6</v>
      </c>
      <c r="D112" s="52">
        <v>13</v>
      </c>
      <c r="E112" s="70">
        <v>3</v>
      </c>
      <c r="F112" s="53">
        <v>1</v>
      </c>
      <c r="G112" s="70">
        <v>2</v>
      </c>
      <c r="H112" s="53">
        <v>0</v>
      </c>
      <c r="I112" s="70">
        <v>0</v>
      </c>
      <c r="J112" s="53">
        <v>0</v>
      </c>
      <c r="K112" s="53">
        <v>0</v>
      </c>
      <c r="L112" s="65">
        <v>0</v>
      </c>
    </row>
    <row r="113" spans="1:12" ht="12">
      <c r="A113" s="10"/>
      <c r="B113" s="86" t="s">
        <v>148</v>
      </c>
      <c r="C113" s="87">
        <v>0</v>
      </c>
      <c r="D113" s="88">
        <v>0</v>
      </c>
      <c r="E113" s="89">
        <v>0</v>
      </c>
      <c r="F113" s="90">
        <v>0</v>
      </c>
      <c r="G113" s="89">
        <v>0</v>
      </c>
      <c r="H113" s="90">
        <v>0</v>
      </c>
      <c r="I113" s="89">
        <v>0</v>
      </c>
      <c r="J113" s="90">
        <v>0</v>
      </c>
      <c r="K113" s="90">
        <v>0</v>
      </c>
      <c r="L113" s="91">
        <v>0</v>
      </c>
    </row>
    <row r="114" spans="1:12" ht="12">
      <c r="A114" s="10"/>
      <c r="B114" s="86" t="s">
        <v>31</v>
      </c>
      <c r="C114" s="87">
        <v>6</v>
      </c>
      <c r="D114" s="88">
        <v>6</v>
      </c>
      <c r="E114" s="89">
        <v>4</v>
      </c>
      <c r="F114" s="90">
        <v>2</v>
      </c>
      <c r="G114" s="89">
        <v>0</v>
      </c>
      <c r="H114" s="90">
        <v>0</v>
      </c>
      <c r="I114" s="89">
        <v>0</v>
      </c>
      <c r="J114" s="90">
        <v>0</v>
      </c>
      <c r="K114" s="90">
        <v>0</v>
      </c>
      <c r="L114" s="91">
        <v>0</v>
      </c>
    </row>
    <row r="115" spans="1:12" ht="12">
      <c r="A115" s="10"/>
      <c r="B115" s="86" t="s">
        <v>32</v>
      </c>
      <c r="C115" s="87">
        <v>8</v>
      </c>
      <c r="D115" s="88">
        <v>10</v>
      </c>
      <c r="E115" s="89">
        <v>4</v>
      </c>
      <c r="F115" s="90">
        <v>4</v>
      </c>
      <c r="G115" s="89">
        <v>0</v>
      </c>
      <c r="H115" s="90">
        <v>0</v>
      </c>
      <c r="I115" s="89">
        <v>0</v>
      </c>
      <c r="J115" s="90">
        <v>0</v>
      </c>
      <c r="K115" s="90">
        <v>0</v>
      </c>
      <c r="L115" s="91">
        <v>0</v>
      </c>
    </row>
    <row r="116" spans="1:12" ht="12">
      <c r="A116" s="10"/>
      <c r="B116" s="97" t="s">
        <v>24</v>
      </c>
      <c r="C116" s="98">
        <v>2</v>
      </c>
      <c r="D116" s="99">
        <v>12</v>
      </c>
      <c r="E116" s="100">
        <v>1</v>
      </c>
      <c r="F116" s="101">
        <v>1</v>
      </c>
      <c r="G116" s="100">
        <v>0</v>
      </c>
      <c r="H116" s="101">
        <v>0</v>
      </c>
      <c r="I116" s="100">
        <v>0</v>
      </c>
      <c r="J116" s="101">
        <v>0</v>
      </c>
      <c r="K116" s="101">
        <v>0</v>
      </c>
      <c r="L116" s="102">
        <v>0</v>
      </c>
    </row>
    <row r="117" spans="1:12" ht="12">
      <c r="A117" s="10"/>
      <c r="B117" s="97" t="s">
        <v>75</v>
      </c>
      <c r="C117" s="98">
        <v>1</v>
      </c>
      <c r="D117" s="99">
        <v>18</v>
      </c>
      <c r="E117" s="100">
        <v>0</v>
      </c>
      <c r="F117" s="101">
        <v>1</v>
      </c>
      <c r="G117" s="100">
        <v>0</v>
      </c>
      <c r="H117" s="101">
        <v>0</v>
      </c>
      <c r="I117" s="100">
        <v>0</v>
      </c>
      <c r="J117" s="101">
        <v>0</v>
      </c>
      <c r="K117" s="101">
        <v>0</v>
      </c>
      <c r="L117" s="102">
        <v>0</v>
      </c>
    </row>
    <row r="118" spans="1:12" ht="12">
      <c r="A118" s="10"/>
      <c r="B118" s="9" t="s">
        <v>33</v>
      </c>
      <c r="C118" s="51">
        <v>3</v>
      </c>
      <c r="D118" s="52">
        <v>9</v>
      </c>
      <c r="E118" s="70">
        <v>2</v>
      </c>
      <c r="F118" s="53">
        <v>1</v>
      </c>
      <c r="G118" s="70">
        <v>0</v>
      </c>
      <c r="H118" s="53">
        <v>0</v>
      </c>
      <c r="I118" s="70">
        <v>0</v>
      </c>
      <c r="J118" s="53">
        <v>0</v>
      </c>
      <c r="K118" s="53">
        <v>0</v>
      </c>
      <c r="L118" s="65">
        <v>0</v>
      </c>
    </row>
    <row r="119" spans="1:12" ht="12">
      <c r="A119" s="10"/>
      <c r="B119" s="86" t="s">
        <v>44</v>
      </c>
      <c r="C119" s="87">
        <v>3</v>
      </c>
      <c r="D119" s="88">
        <v>16</v>
      </c>
      <c r="E119" s="89">
        <v>0</v>
      </c>
      <c r="F119" s="90">
        <v>3</v>
      </c>
      <c r="G119" s="89">
        <v>0</v>
      </c>
      <c r="H119" s="90">
        <v>0</v>
      </c>
      <c r="I119" s="89">
        <v>0</v>
      </c>
      <c r="J119" s="90">
        <v>0</v>
      </c>
      <c r="K119" s="90">
        <v>0</v>
      </c>
      <c r="L119" s="91">
        <v>0</v>
      </c>
    </row>
    <row r="120" spans="1:12" ht="12">
      <c r="A120" s="10"/>
      <c r="B120" s="112" t="s">
        <v>17</v>
      </c>
      <c r="C120" s="113">
        <v>1</v>
      </c>
      <c r="D120" s="114">
        <v>22</v>
      </c>
      <c r="E120" s="115">
        <v>0</v>
      </c>
      <c r="F120" s="116">
        <v>0</v>
      </c>
      <c r="G120" s="115">
        <v>1</v>
      </c>
      <c r="H120" s="116">
        <v>0</v>
      </c>
      <c r="I120" s="115">
        <v>0</v>
      </c>
      <c r="J120" s="116">
        <v>0</v>
      </c>
      <c r="K120" s="116">
        <v>0</v>
      </c>
      <c r="L120" s="117">
        <v>0</v>
      </c>
    </row>
    <row r="121" spans="1:12" ht="12">
      <c r="A121" s="10" t="s">
        <v>76</v>
      </c>
      <c r="B121" s="5"/>
      <c r="C121" s="51">
        <v>26</v>
      </c>
      <c r="D121" s="52">
        <v>7</v>
      </c>
      <c r="E121" s="70">
        <v>20</v>
      </c>
      <c r="F121" s="53">
        <v>5</v>
      </c>
      <c r="G121" s="70">
        <v>1</v>
      </c>
      <c r="H121" s="53">
        <v>0</v>
      </c>
      <c r="I121" s="70">
        <v>0</v>
      </c>
      <c r="J121" s="53">
        <v>0</v>
      </c>
      <c r="K121" s="53">
        <v>0</v>
      </c>
      <c r="L121" s="53">
        <v>0</v>
      </c>
    </row>
    <row r="122" spans="1:12" ht="12">
      <c r="A122" s="10" t="s">
        <v>77</v>
      </c>
      <c r="B122" s="5"/>
      <c r="C122" s="51">
        <v>37</v>
      </c>
      <c r="D122" s="52">
        <v>6</v>
      </c>
      <c r="E122" s="70">
        <v>32</v>
      </c>
      <c r="F122" s="53">
        <v>5</v>
      </c>
      <c r="G122" s="70">
        <v>0</v>
      </c>
      <c r="H122" s="53">
        <v>0</v>
      </c>
      <c r="I122" s="70">
        <v>0</v>
      </c>
      <c r="J122" s="53">
        <v>0</v>
      </c>
      <c r="K122" s="53">
        <v>0</v>
      </c>
      <c r="L122" s="53">
        <v>0</v>
      </c>
    </row>
    <row r="123" spans="1:12" ht="12">
      <c r="A123" s="10" t="s">
        <v>78</v>
      </c>
      <c r="B123" s="5"/>
      <c r="C123" s="51">
        <v>8</v>
      </c>
      <c r="D123" s="52">
        <v>30</v>
      </c>
      <c r="E123" s="70">
        <v>2</v>
      </c>
      <c r="F123" s="53">
        <v>0</v>
      </c>
      <c r="G123" s="70">
        <v>0</v>
      </c>
      <c r="H123" s="53">
        <v>4</v>
      </c>
      <c r="I123" s="70">
        <v>1</v>
      </c>
      <c r="J123" s="53">
        <v>1</v>
      </c>
      <c r="K123" s="53">
        <v>0</v>
      </c>
      <c r="L123" s="53">
        <v>0</v>
      </c>
    </row>
    <row r="124" spans="1:12" ht="12">
      <c r="A124" s="95" t="s">
        <v>79</v>
      </c>
      <c r="B124" s="96"/>
      <c r="C124" s="87">
        <v>4</v>
      </c>
      <c r="D124" s="88">
        <v>9</v>
      </c>
      <c r="E124" s="89">
        <v>2</v>
      </c>
      <c r="F124" s="90">
        <v>2</v>
      </c>
      <c r="G124" s="89">
        <v>0</v>
      </c>
      <c r="H124" s="90">
        <v>0</v>
      </c>
      <c r="I124" s="89">
        <v>0</v>
      </c>
      <c r="J124" s="90">
        <v>0</v>
      </c>
      <c r="K124" s="90">
        <v>0</v>
      </c>
      <c r="L124" s="90">
        <v>0</v>
      </c>
    </row>
    <row r="125" spans="1:12" ht="12">
      <c r="A125" s="95" t="s">
        <v>101</v>
      </c>
      <c r="B125" s="96"/>
      <c r="C125" s="87">
        <v>4</v>
      </c>
      <c r="D125" s="88">
        <v>10</v>
      </c>
      <c r="E125" s="89">
        <v>2</v>
      </c>
      <c r="F125" s="90">
        <v>2</v>
      </c>
      <c r="G125" s="89">
        <v>0</v>
      </c>
      <c r="H125" s="90">
        <v>0</v>
      </c>
      <c r="I125" s="89">
        <v>0</v>
      </c>
      <c r="J125" s="90">
        <v>0</v>
      </c>
      <c r="K125" s="90">
        <v>0</v>
      </c>
      <c r="L125" s="90">
        <v>0</v>
      </c>
    </row>
    <row r="126" spans="1:12" ht="12">
      <c r="A126" s="95" t="s">
        <v>80</v>
      </c>
      <c r="B126" s="96"/>
      <c r="C126" s="87">
        <v>26</v>
      </c>
      <c r="D126" s="88">
        <v>22</v>
      </c>
      <c r="E126" s="89">
        <v>4</v>
      </c>
      <c r="F126" s="90">
        <v>13</v>
      </c>
      <c r="G126" s="89">
        <v>2</v>
      </c>
      <c r="H126" s="90">
        <v>1</v>
      </c>
      <c r="I126" s="89">
        <v>3</v>
      </c>
      <c r="J126" s="90">
        <v>3</v>
      </c>
      <c r="K126" s="90">
        <v>0</v>
      </c>
      <c r="L126" s="90">
        <v>0</v>
      </c>
    </row>
    <row r="127" spans="1:12" ht="12">
      <c r="A127" s="95" t="s">
        <v>153</v>
      </c>
      <c r="B127" s="96"/>
      <c r="C127" s="87">
        <v>1</v>
      </c>
      <c r="D127" s="88">
        <v>5</v>
      </c>
      <c r="E127" s="89">
        <v>1</v>
      </c>
      <c r="F127" s="90">
        <v>0</v>
      </c>
      <c r="G127" s="89">
        <v>0</v>
      </c>
      <c r="H127" s="90">
        <v>0</v>
      </c>
      <c r="I127" s="89">
        <v>0</v>
      </c>
      <c r="J127" s="90">
        <v>0</v>
      </c>
      <c r="K127" s="90">
        <v>0</v>
      </c>
      <c r="L127" s="90">
        <v>0</v>
      </c>
    </row>
    <row r="128" spans="1:12" ht="12">
      <c r="A128" s="11" t="s">
        <v>81</v>
      </c>
      <c r="B128" s="19"/>
      <c r="C128" s="75">
        <f>SUM(E128:L128)</f>
        <v>201</v>
      </c>
      <c r="D128" s="76">
        <v>10</v>
      </c>
      <c r="E128" s="77">
        <f aca="true" t="shared" si="3" ref="E128:K128">SUM(E100:E127)-E109</f>
        <v>114</v>
      </c>
      <c r="F128" s="77">
        <f t="shared" si="3"/>
        <v>56</v>
      </c>
      <c r="G128" s="77">
        <f t="shared" si="3"/>
        <v>11</v>
      </c>
      <c r="H128" s="77">
        <f t="shared" si="3"/>
        <v>8</v>
      </c>
      <c r="I128" s="77">
        <f t="shared" si="3"/>
        <v>5</v>
      </c>
      <c r="J128" s="77">
        <f t="shared" si="3"/>
        <v>5</v>
      </c>
      <c r="K128" s="77">
        <f t="shared" si="3"/>
        <v>2</v>
      </c>
      <c r="L128" s="78">
        <f>SUM(L100:L126)-L109</f>
        <v>0</v>
      </c>
    </row>
    <row r="129" spans="1:12" ht="12">
      <c r="A129" s="31"/>
      <c r="B129" s="5"/>
      <c r="C129" s="51"/>
      <c r="D129" s="52"/>
      <c r="E129" s="53"/>
      <c r="F129" s="53"/>
      <c r="G129" s="53"/>
      <c r="H129" s="53"/>
      <c r="I129" s="53"/>
      <c r="J129" s="53"/>
      <c r="K129" s="53"/>
      <c r="L129" s="53"/>
    </row>
    <row r="130" spans="1:12" ht="12">
      <c r="A130" s="44" t="s">
        <v>158</v>
      </c>
      <c r="B130" s="45"/>
      <c r="C130" s="72">
        <v>185</v>
      </c>
      <c r="D130" s="54">
        <v>7</v>
      </c>
      <c r="E130" s="73">
        <v>140</v>
      </c>
      <c r="F130" s="73">
        <v>38</v>
      </c>
      <c r="G130" s="73">
        <v>6</v>
      </c>
      <c r="H130" s="73">
        <v>0</v>
      </c>
      <c r="I130" s="73">
        <v>0</v>
      </c>
      <c r="J130" s="73">
        <v>1</v>
      </c>
      <c r="K130" s="53"/>
      <c r="L130" s="70"/>
    </row>
    <row r="131" spans="1:12" ht="12">
      <c r="A131" s="4"/>
      <c r="B131" s="7" t="s">
        <v>108</v>
      </c>
      <c r="C131" s="56">
        <v>3</v>
      </c>
      <c r="D131" s="57">
        <v>6</v>
      </c>
      <c r="E131" s="74">
        <v>2</v>
      </c>
      <c r="F131" s="58">
        <v>1</v>
      </c>
      <c r="G131" s="74">
        <v>0</v>
      </c>
      <c r="H131" s="58">
        <v>0</v>
      </c>
      <c r="I131" s="74">
        <v>0</v>
      </c>
      <c r="J131" s="79">
        <v>0</v>
      </c>
      <c r="K131" s="53"/>
      <c r="L131" s="53"/>
    </row>
    <row r="132" spans="1:12" ht="12">
      <c r="A132" s="4"/>
      <c r="B132" s="9" t="s">
        <v>109</v>
      </c>
      <c r="C132" s="51">
        <v>16</v>
      </c>
      <c r="D132" s="52">
        <v>15</v>
      </c>
      <c r="E132" s="70">
        <v>9</v>
      </c>
      <c r="F132" s="53">
        <v>1</v>
      </c>
      <c r="G132" s="70">
        <v>5</v>
      </c>
      <c r="H132" s="53">
        <v>0</v>
      </c>
      <c r="I132" s="70">
        <v>0</v>
      </c>
      <c r="J132" s="80">
        <v>1</v>
      </c>
      <c r="K132" s="53"/>
      <c r="L132" s="53"/>
    </row>
    <row r="133" spans="1:12" ht="12">
      <c r="A133" s="4"/>
      <c r="B133" s="9" t="s">
        <v>110</v>
      </c>
      <c r="C133" s="51">
        <v>4</v>
      </c>
      <c r="D133" s="52">
        <v>9</v>
      </c>
      <c r="E133" s="70">
        <v>3</v>
      </c>
      <c r="F133" s="53">
        <v>1</v>
      </c>
      <c r="G133" s="70">
        <v>0</v>
      </c>
      <c r="H133" s="53">
        <v>0</v>
      </c>
      <c r="I133" s="70">
        <v>0</v>
      </c>
      <c r="J133" s="80">
        <v>0</v>
      </c>
      <c r="K133" s="53"/>
      <c r="L133" s="53"/>
    </row>
    <row r="134" spans="1:14" ht="12">
      <c r="A134" s="4"/>
      <c r="B134" s="86" t="s">
        <v>111</v>
      </c>
      <c r="C134" s="87">
        <v>2</v>
      </c>
      <c r="D134" s="88">
        <v>10</v>
      </c>
      <c r="E134" s="89">
        <v>1</v>
      </c>
      <c r="F134" s="90">
        <v>1</v>
      </c>
      <c r="G134" s="89">
        <v>0</v>
      </c>
      <c r="H134" s="90">
        <v>0</v>
      </c>
      <c r="I134" s="89">
        <v>0</v>
      </c>
      <c r="J134" s="92">
        <v>0</v>
      </c>
      <c r="K134" s="53"/>
      <c r="L134" s="53"/>
      <c r="N134" s="101"/>
    </row>
    <row r="135" spans="1:12" ht="9.75" customHeight="1">
      <c r="A135" s="4"/>
      <c r="B135" s="86" t="s">
        <v>112</v>
      </c>
      <c r="C135" s="87">
        <v>2</v>
      </c>
      <c r="D135" s="88">
        <v>1</v>
      </c>
      <c r="E135" s="89">
        <v>2</v>
      </c>
      <c r="F135" s="90">
        <v>0</v>
      </c>
      <c r="G135" s="89">
        <v>0</v>
      </c>
      <c r="H135" s="90">
        <v>0</v>
      </c>
      <c r="I135" s="89">
        <v>0</v>
      </c>
      <c r="J135" s="92">
        <v>0</v>
      </c>
      <c r="K135" s="53"/>
      <c r="L135" s="53"/>
    </row>
    <row r="136" spans="1:12" ht="12">
      <c r="A136" s="4"/>
      <c r="B136" s="86" t="s">
        <v>113</v>
      </c>
      <c r="C136" s="87">
        <v>4</v>
      </c>
      <c r="D136" s="88">
        <v>8</v>
      </c>
      <c r="E136" s="89">
        <v>3</v>
      </c>
      <c r="F136" s="90">
        <v>1</v>
      </c>
      <c r="G136" s="89">
        <v>0</v>
      </c>
      <c r="H136" s="90">
        <v>0</v>
      </c>
      <c r="I136" s="89">
        <v>0</v>
      </c>
      <c r="J136" s="92">
        <v>0</v>
      </c>
      <c r="K136" s="53"/>
      <c r="L136" s="53"/>
    </row>
    <row r="137" spans="1:12" ht="9.75" customHeight="1">
      <c r="A137" s="4"/>
      <c r="B137" s="9" t="s">
        <v>114</v>
      </c>
      <c r="C137" s="51">
        <v>5</v>
      </c>
      <c r="D137" s="52">
        <v>3</v>
      </c>
      <c r="E137" s="70">
        <v>5</v>
      </c>
      <c r="F137" s="53">
        <v>0</v>
      </c>
      <c r="G137" s="70">
        <v>0</v>
      </c>
      <c r="H137" s="53">
        <v>0</v>
      </c>
      <c r="I137" s="70">
        <v>0</v>
      </c>
      <c r="J137" s="80">
        <v>0</v>
      </c>
      <c r="K137" s="53"/>
      <c r="L137" s="53"/>
    </row>
    <row r="138" spans="1:12" ht="9.75" customHeight="1">
      <c r="A138" s="4"/>
      <c r="B138" s="9" t="s">
        <v>115</v>
      </c>
      <c r="C138" s="51">
        <v>2</v>
      </c>
      <c r="D138" s="52">
        <v>6</v>
      </c>
      <c r="E138" s="70">
        <v>2</v>
      </c>
      <c r="F138" s="53">
        <v>0</v>
      </c>
      <c r="G138" s="70">
        <v>0</v>
      </c>
      <c r="H138" s="53">
        <v>0</v>
      </c>
      <c r="I138" s="70">
        <v>0</v>
      </c>
      <c r="J138" s="80">
        <v>0</v>
      </c>
      <c r="K138" s="53"/>
      <c r="L138" s="53"/>
    </row>
    <row r="139" spans="1:12" ht="9.75" customHeight="1">
      <c r="A139" s="4"/>
      <c r="B139" s="9" t="s">
        <v>116</v>
      </c>
      <c r="C139" s="51">
        <v>2</v>
      </c>
      <c r="D139" s="52">
        <v>3</v>
      </c>
      <c r="E139" s="70">
        <v>2</v>
      </c>
      <c r="F139" s="53">
        <v>0</v>
      </c>
      <c r="G139" s="70">
        <v>0</v>
      </c>
      <c r="H139" s="53">
        <v>0</v>
      </c>
      <c r="I139" s="70">
        <v>0</v>
      </c>
      <c r="J139" s="80">
        <v>0</v>
      </c>
      <c r="K139" s="53"/>
      <c r="L139" s="53"/>
    </row>
    <row r="140" spans="1:12" ht="9.75" customHeight="1">
      <c r="A140" s="4"/>
      <c r="B140" s="86" t="s">
        <v>117</v>
      </c>
      <c r="C140" s="87">
        <v>3</v>
      </c>
      <c r="D140" s="88">
        <v>9</v>
      </c>
      <c r="E140" s="89">
        <v>2</v>
      </c>
      <c r="F140" s="90">
        <v>0</v>
      </c>
      <c r="G140" s="89">
        <v>1</v>
      </c>
      <c r="H140" s="90">
        <v>0</v>
      </c>
      <c r="I140" s="89">
        <v>0</v>
      </c>
      <c r="J140" s="92">
        <v>0</v>
      </c>
      <c r="K140" s="53"/>
      <c r="L140" s="53"/>
    </row>
    <row r="141" spans="1:12" ht="9.75" customHeight="1">
      <c r="A141" s="4"/>
      <c r="B141" s="86" t="s">
        <v>118</v>
      </c>
      <c r="C141" s="87">
        <v>12</v>
      </c>
      <c r="D141" s="88">
        <v>4</v>
      </c>
      <c r="E141" s="89">
        <v>12</v>
      </c>
      <c r="F141" s="90">
        <v>0</v>
      </c>
      <c r="G141" s="89">
        <v>0</v>
      </c>
      <c r="H141" s="90">
        <v>0</v>
      </c>
      <c r="I141" s="89">
        <v>0</v>
      </c>
      <c r="J141" s="92">
        <v>0</v>
      </c>
      <c r="K141" s="53"/>
      <c r="L141" s="53"/>
    </row>
    <row r="142" spans="1:12" ht="9.75" customHeight="1">
      <c r="A142" s="4"/>
      <c r="B142" s="86" t="s">
        <v>119</v>
      </c>
      <c r="C142" s="87">
        <v>8</v>
      </c>
      <c r="D142" s="88">
        <v>9</v>
      </c>
      <c r="E142" s="89">
        <v>6</v>
      </c>
      <c r="F142" s="90">
        <v>2</v>
      </c>
      <c r="G142" s="89">
        <v>0</v>
      </c>
      <c r="H142" s="90">
        <v>0</v>
      </c>
      <c r="I142" s="89">
        <v>0</v>
      </c>
      <c r="J142" s="92">
        <v>0</v>
      </c>
      <c r="K142" s="53"/>
      <c r="L142" s="53"/>
    </row>
    <row r="143" spans="1:12" ht="9.75" customHeight="1">
      <c r="A143" s="4"/>
      <c r="B143" s="86" t="s">
        <v>154</v>
      </c>
      <c r="C143" s="87">
        <v>1</v>
      </c>
      <c r="D143" s="88">
        <v>1</v>
      </c>
      <c r="E143" s="89">
        <v>1</v>
      </c>
      <c r="F143" s="90">
        <v>0</v>
      </c>
      <c r="G143" s="89">
        <v>0</v>
      </c>
      <c r="H143" s="90">
        <v>0</v>
      </c>
      <c r="I143" s="89">
        <v>0</v>
      </c>
      <c r="J143" s="92">
        <v>0</v>
      </c>
      <c r="K143" s="53"/>
      <c r="L143" s="53"/>
    </row>
    <row r="144" spans="1:12" ht="9.75" customHeight="1">
      <c r="A144" s="4"/>
      <c r="B144" s="9" t="s">
        <v>120</v>
      </c>
      <c r="C144" s="51">
        <v>2</v>
      </c>
      <c r="D144" s="52">
        <v>11</v>
      </c>
      <c r="E144" s="70">
        <v>1</v>
      </c>
      <c r="F144" s="53">
        <v>1</v>
      </c>
      <c r="G144" s="70">
        <v>0</v>
      </c>
      <c r="H144" s="53">
        <v>0</v>
      </c>
      <c r="I144" s="70">
        <v>0</v>
      </c>
      <c r="J144" s="80">
        <v>0</v>
      </c>
      <c r="K144" s="53"/>
      <c r="L144" s="53"/>
    </row>
    <row r="145" spans="1:12" ht="9.75" customHeight="1">
      <c r="A145" s="4"/>
      <c r="B145" s="9" t="s">
        <v>121</v>
      </c>
      <c r="C145" s="51">
        <v>9</v>
      </c>
      <c r="D145" s="52">
        <v>2</v>
      </c>
      <c r="E145" s="70">
        <v>9</v>
      </c>
      <c r="F145" s="53">
        <v>0</v>
      </c>
      <c r="G145" s="70">
        <v>0</v>
      </c>
      <c r="H145" s="53">
        <v>0</v>
      </c>
      <c r="I145" s="70">
        <v>0</v>
      </c>
      <c r="J145" s="80">
        <v>0</v>
      </c>
      <c r="K145" s="53"/>
      <c r="L145" s="53"/>
    </row>
    <row r="146" spans="1:12" ht="9.75" customHeight="1">
      <c r="A146" s="4"/>
      <c r="B146" s="97" t="s">
        <v>122</v>
      </c>
      <c r="C146" s="98">
        <v>5</v>
      </c>
      <c r="D146" s="99">
        <v>6</v>
      </c>
      <c r="E146" s="100">
        <v>4</v>
      </c>
      <c r="F146" s="101">
        <v>1</v>
      </c>
      <c r="G146" s="100">
        <v>0</v>
      </c>
      <c r="H146" s="101">
        <v>0</v>
      </c>
      <c r="I146" s="100">
        <v>0</v>
      </c>
      <c r="J146" s="108">
        <v>0</v>
      </c>
      <c r="K146" s="53"/>
      <c r="L146" s="53"/>
    </row>
    <row r="147" spans="1:12" ht="9.75" customHeight="1">
      <c r="A147" s="4"/>
      <c r="B147" s="86" t="s">
        <v>123</v>
      </c>
      <c r="C147" s="87">
        <v>17</v>
      </c>
      <c r="D147" s="88">
        <v>10</v>
      </c>
      <c r="E147" s="89">
        <v>7</v>
      </c>
      <c r="F147" s="90">
        <v>10</v>
      </c>
      <c r="G147" s="89">
        <v>0</v>
      </c>
      <c r="H147" s="90">
        <v>0</v>
      </c>
      <c r="I147" s="89">
        <v>0</v>
      </c>
      <c r="J147" s="92">
        <v>0</v>
      </c>
      <c r="K147" s="53"/>
      <c r="L147" s="53"/>
    </row>
    <row r="148" spans="1:12" ht="9.75" customHeight="1">
      <c r="A148" s="4"/>
      <c r="B148" s="86" t="s">
        <v>124</v>
      </c>
      <c r="C148" s="87">
        <v>25</v>
      </c>
      <c r="D148" s="88">
        <v>6</v>
      </c>
      <c r="E148" s="89">
        <v>23</v>
      </c>
      <c r="F148" s="90">
        <v>2</v>
      </c>
      <c r="G148" s="89">
        <v>0</v>
      </c>
      <c r="H148" s="90">
        <v>0</v>
      </c>
      <c r="I148" s="89">
        <v>0</v>
      </c>
      <c r="J148" s="92">
        <v>0</v>
      </c>
      <c r="K148" s="53"/>
      <c r="L148" s="53"/>
    </row>
    <row r="149" spans="1:12" ht="9.75" customHeight="1">
      <c r="A149" s="4"/>
      <c r="B149" s="86" t="s">
        <v>125</v>
      </c>
      <c r="C149" s="87">
        <v>1</v>
      </c>
      <c r="D149" s="88">
        <v>7</v>
      </c>
      <c r="E149" s="89">
        <v>1</v>
      </c>
      <c r="F149" s="90">
        <v>0</v>
      </c>
      <c r="G149" s="89">
        <v>0</v>
      </c>
      <c r="H149" s="90">
        <v>0</v>
      </c>
      <c r="I149" s="89">
        <v>0</v>
      </c>
      <c r="J149" s="92">
        <v>0</v>
      </c>
      <c r="K149" s="53"/>
      <c r="L149" s="53"/>
    </row>
    <row r="150" spans="1:12" ht="9.75" customHeight="1">
      <c r="A150" s="4"/>
      <c r="B150" s="9" t="s">
        <v>126</v>
      </c>
      <c r="C150" s="51">
        <v>5</v>
      </c>
      <c r="D150" s="52">
        <v>4</v>
      </c>
      <c r="E150" s="70">
        <v>4</v>
      </c>
      <c r="F150" s="53">
        <v>1</v>
      </c>
      <c r="G150" s="70">
        <v>0</v>
      </c>
      <c r="H150" s="53">
        <v>0</v>
      </c>
      <c r="I150" s="70">
        <v>0</v>
      </c>
      <c r="J150" s="80">
        <v>0</v>
      </c>
      <c r="K150" s="53"/>
      <c r="L150" s="53"/>
    </row>
    <row r="151" spans="1:12" ht="9.75" customHeight="1">
      <c r="A151" s="4"/>
      <c r="B151" s="9" t="s">
        <v>127</v>
      </c>
      <c r="C151" s="51">
        <v>1</v>
      </c>
      <c r="D151" s="52">
        <v>4</v>
      </c>
      <c r="E151" s="70">
        <v>1</v>
      </c>
      <c r="F151" s="53">
        <v>0</v>
      </c>
      <c r="G151" s="70">
        <v>0</v>
      </c>
      <c r="H151" s="53">
        <v>0</v>
      </c>
      <c r="I151" s="70">
        <v>0</v>
      </c>
      <c r="J151" s="80">
        <v>0</v>
      </c>
      <c r="K151" s="53"/>
      <c r="L151" s="53"/>
    </row>
    <row r="152" spans="1:12" ht="9.75" customHeight="1">
      <c r="A152" s="4"/>
      <c r="B152" s="97" t="s">
        <v>128</v>
      </c>
      <c r="C152" s="98">
        <v>3</v>
      </c>
      <c r="D152" s="99">
        <v>8</v>
      </c>
      <c r="E152" s="100">
        <v>1</v>
      </c>
      <c r="F152" s="101">
        <v>2</v>
      </c>
      <c r="G152" s="100">
        <v>0</v>
      </c>
      <c r="H152" s="101">
        <v>0</v>
      </c>
      <c r="I152" s="100">
        <v>0</v>
      </c>
      <c r="J152" s="108">
        <v>0</v>
      </c>
      <c r="K152" s="53"/>
      <c r="L152" s="53"/>
    </row>
    <row r="153" spans="1:12" ht="9.75" customHeight="1">
      <c r="A153" s="4"/>
      <c r="B153" s="86" t="s">
        <v>129</v>
      </c>
      <c r="C153" s="87">
        <v>4</v>
      </c>
      <c r="D153" s="88">
        <v>6</v>
      </c>
      <c r="E153" s="89">
        <v>3</v>
      </c>
      <c r="F153" s="90">
        <v>1</v>
      </c>
      <c r="G153" s="89">
        <v>0</v>
      </c>
      <c r="H153" s="90">
        <v>0</v>
      </c>
      <c r="I153" s="89">
        <v>0</v>
      </c>
      <c r="J153" s="92">
        <v>0</v>
      </c>
      <c r="K153" s="53"/>
      <c r="L153" s="53"/>
    </row>
    <row r="154" spans="1:12" ht="9.75" customHeight="1">
      <c r="A154" s="4"/>
      <c r="B154" s="86" t="s">
        <v>130</v>
      </c>
      <c r="C154" s="87">
        <v>1</v>
      </c>
      <c r="D154" s="88">
        <v>8</v>
      </c>
      <c r="E154" s="89">
        <v>1</v>
      </c>
      <c r="F154" s="90">
        <v>0</v>
      </c>
      <c r="G154" s="89">
        <v>0</v>
      </c>
      <c r="H154" s="90">
        <v>0</v>
      </c>
      <c r="I154" s="89">
        <v>0</v>
      </c>
      <c r="J154" s="92">
        <v>0</v>
      </c>
      <c r="K154" s="53"/>
      <c r="L154" s="53"/>
    </row>
    <row r="155" spans="1:12" ht="9.75" customHeight="1">
      <c r="A155" s="4"/>
      <c r="B155" s="86" t="s">
        <v>131</v>
      </c>
      <c r="C155" s="87">
        <v>6</v>
      </c>
      <c r="D155" s="88">
        <v>6</v>
      </c>
      <c r="E155" s="89">
        <v>4</v>
      </c>
      <c r="F155" s="90">
        <v>2</v>
      </c>
      <c r="G155" s="89">
        <v>0</v>
      </c>
      <c r="H155" s="90">
        <v>0</v>
      </c>
      <c r="I155" s="89">
        <v>0</v>
      </c>
      <c r="J155" s="92">
        <v>0</v>
      </c>
      <c r="K155" s="53"/>
      <c r="L155" s="53"/>
    </row>
    <row r="156" spans="1:12" ht="9.75" customHeight="1">
      <c r="A156" s="4"/>
      <c r="B156" s="9" t="s">
        <v>132</v>
      </c>
      <c r="C156" s="51">
        <v>11</v>
      </c>
      <c r="D156" s="52">
        <v>8</v>
      </c>
      <c r="E156" s="70">
        <v>8</v>
      </c>
      <c r="F156" s="53">
        <v>3</v>
      </c>
      <c r="G156" s="70">
        <v>0</v>
      </c>
      <c r="H156" s="53">
        <v>0</v>
      </c>
      <c r="I156" s="70">
        <v>0</v>
      </c>
      <c r="J156" s="80">
        <v>0</v>
      </c>
      <c r="K156" s="53"/>
      <c r="L156" s="53"/>
    </row>
    <row r="157" spans="1:12" ht="9.75" customHeight="1">
      <c r="A157" s="4"/>
      <c r="B157" s="9" t="s">
        <v>136</v>
      </c>
      <c r="C157" s="51">
        <v>8</v>
      </c>
      <c r="D157" s="52">
        <v>5</v>
      </c>
      <c r="E157" s="70">
        <v>7</v>
      </c>
      <c r="F157" s="53">
        <v>1</v>
      </c>
      <c r="G157" s="70">
        <v>0</v>
      </c>
      <c r="H157" s="53">
        <v>0</v>
      </c>
      <c r="I157" s="70">
        <v>0</v>
      </c>
      <c r="J157" s="80">
        <v>0</v>
      </c>
      <c r="K157" s="53"/>
      <c r="L157" s="53"/>
    </row>
    <row r="158" spans="1:12" ht="9.75" customHeight="1">
      <c r="A158" s="4"/>
      <c r="B158" s="103" t="s">
        <v>133</v>
      </c>
      <c r="C158" s="104">
        <v>23</v>
      </c>
      <c r="D158" s="105">
        <v>6</v>
      </c>
      <c r="E158" s="106">
        <v>16</v>
      </c>
      <c r="F158" s="107">
        <v>7</v>
      </c>
      <c r="G158" s="106">
        <v>0</v>
      </c>
      <c r="H158" s="107">
        <v>0</v>
      </c>
      <c r="I158" s="106">
        <v>0</v>
      </c>
      <c r="J158" s="109">
        <v>0</v>
      </c>
      <c r="K158" s="53"/>
      <c r="L158" s="53"/>
    </row>
    <row r="159" spans="1:12" ht="9.75" customHeight="1">
      <c r="A159" s="50" t="s">
        <v>56</v>
      </c>
      <c r="B159" s="49"/>
      <c r="C159" s="66">
        <f>SUM(E159:L159)</f>
        <v>386</v>
      </c>
      <c r="D159" s="68">
        <v>10</v>
      </c>
      <c r="E159" s="68">
        <f>E128+SUM(E131:E158)</f>
        <v>254</v>
      </c>
      <c r="F159" s="68">
        <f aca="true" t="shared" si="4" ref="F159:L159">F128+SUM(F131:F158)</f>
        <v>94</v>
      </c>
      <c r="G159" s="68">
        <f t="shared" si="4"/>
        <v>17</v>
      </c>
      <c r="H159" s="68">
        <f t="shared" si="4"/>
        <v>8</v>
      </c>
      <c r="I159" s="68">
        <f t="shared" si="4"/>
        <v>5</v>
      </c>
      <c r="J159" s="68">
        <f t="shared" si="4"/>
        <v>6</v>
      </c>
      <c r="K159" s="68">
        <f t="shared" si="4"/>
        <v>2</v>
      </c>
      <c r="L159" s="69">
        <f t="shared" si="4"/>
        <v>0</v>
      </c>
    </row>
    <row r="160" spans="1:12" ht="9.75" customHeight="1">
      <c r="A160" s="1"/>
      <c r="B160" s="5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ht="7.5" customHeight="1">
      <c r="A161" s="1"/>
      <c r="B161" s="5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ht="9.75" customHeight="1">
      <c r="A162" s="26" t="s">
        <v>82</v>
      </c>
      <c r="B162" s="25"/>
      <c r="C162" s="35" t="s">
        <v>2</v>
      </c>
      <c r="D162" s="36" t="s">
        <v>3</v>
      </c>
      <c r="E162" s="39"/>
      <c r="F162" s="39"/>
      <c r="G162" s="40" t="s">
        <v>87</v>
      </c>
      <c r="H162" s="40" t="s">
        <v>89</v>
      </c>
      <c r="I162" s="40" t="s">
        <v>91</v>
      </c>
      <c r="J162" s="40" t="s">
        <v>93</v>
      </c>
      <c r="K162" s="40" t="s">
        <v>95</v>
      </c>
      <c r="L162" s="41"/>
    </row>
    <row r="163" spans="1:12" ht="12" customHeight="1" thickBot="1">
      <c r="A163" s="27" t="s">
        <v>83</v>
      </c>
      <c r="B163" s="13"/>
      <c r="C163" s="37" t="s">
        <v>4</v>
      </c>
      <c r="D163" s="38" t="s">
        <v>5</v>
      </c>
      <c r="E163" s="42" t="s">
        <v>85</v>
      </c>
      <c r="F163" s="42" t="s">
        <v>86</v>
      </c>
      <c r="G163" s="42" t="s">
        <v>88</v>
      </c>
      <c r="H163" s="42" t="s">
        <v>90</v>
      </c>
      <c r="I163" s="42" t="s">
        <v>92</v>
      </c>
      <c r="J163" s="42" t="s">
        <v>94</v>
      </c>
      <c r="K163" s="42" t="s">
        <v>96</v>
      </c>
      <c r="L163" s="43" t="s">
        <v>97</v>
      </c>
    </row>
    <row r="164" spans="1:12" ht="9.75" customHeight="1" thickTop="1">
      <c r="A164" s="10"/>
      <c r="B164" s="3"/>
      <c r="C164" s="24"/>
      <c r="D164" s="30"/>
      <c r="E164" s="23"/>
      <c r="F164" s="16"/>
      <c r="G164" s="23"/>
      <c r="H164" s="16"/>
      <c r="I164" s="23"/>
      <c r="J164" s="16"/>
      <c r="K164" s="16"/>
      <c r="L164" s="16"/>
    </row>
    <row r="165" spans="1:12" ht="12">
      <c r="A165" s="10" t="s">
        <v>149</v>
      </c>
      <c r="B165" s="3"/>
      <c r="C165" s="51">
        <v>1</v>
      </c>
      <c r="D165" s="81">
        <v>14</v>
      </c>
      <c r="E165" s="70">
        <v>0</v>
      </c>
      <c r="F165" s="53">
        <v>1</v>
      </c>
      <c r="G165" s="70"/>
      <c r="H165" s="53">
        <v>0</v>
      </c>
      <c r="I165" s="70">
        <v>0</v>
      </c>
      <c r="J165" s="53">
        <v>0</v>
      </c>
      <c r="K165" s="53">
        <v>0</v>
      </c>
      <c r="L165" s="53">
        <v>0</v>
      </c>
    </row>
    <row r="166" spans="1:12" ht="12">
      <c r="A166" s="50" t="s">
        <v>56</v>
      </c>
      <c r="B166" s="49"/>
      <c r="C166" s="66">
        <f>SUM(C165:C165)</f>
        <v>1</v>
      </c>
      <c r="D166" s="68">
        <v>14</v>
      </c>
      <c r="E166" s="83">
        <f aca="true" t="shared" si="5" ref="E166:L166">SUM(E165:E165)</f>
        <v>0</v>
      </c>
      <c r="F166" s="68">
        <v>1</v>
      </c>
      <c r="G166" s="68">
        <f>SUM(G165:G165)</f>
        <v>0</v>
      </c>
      <c r="H166" s="68">
        <f>SUM(H165:H165)</f>
        <v>0</v>
      </c>
      <c r="I166" s="68">
        <f t="shared" si="5"/>
        <v>0</v>
      </c>
      <c r="J166" s="68">
        <f t="shared" si="5"/>
        <v>0</v>
      </c>
      <c r="K166" s="68">
        <f t="shared" si="5"/>
        <v>0</v>
      </c>
      <c r="L166" s="69">
        <f t="shared" si="5"/>
        <v>0</v>
      </c>
    </row>
    <row r="167" spans="1:12" ht="12">
      <c r="A167" s="1"/>
      <c r="B167" s="5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 ht="12">
      <c r="A168" s="1"/>
      <c r="B168" s="5"/>
      <c r="C168" s="16"/>
      <c r="D168" s="15"/>
      <c r="E168" s="15"/>
      <c r="F168" s="16"/>
      <c r="G168" s="15"/>
      <c r="H168" s="16"/>
      <c r="I168" s="15"/>
      <c r="J168" s="16"/>
      <c r="K168" s="16"/>
      <c r="L168" s="15"/>
    </row>
    <row r="169" spans="1:12" ht="12.75">
      <c r="A169" s="2" t="s">
        <v>84</v>
      </c>
      <c r="B169" s="25"/>
      <c r="C169" s="35" t="s">
        <v>2</v>
      </c>
      <c r="D169" s="36" t="s">
        <v>3</v>
      </c>
      <c r="E169" s="39"/>
      <c r="F169" s="39"/>
      <c r="G169" s="40" t="s">
        <v>87</v>
      </c>
      <c r="H169" s="40" t="s">
        <v>89</v>
      </c>
      <c r="I169" s="40" t="s">
        <v>91</v>
      </c>
      <c r="J169" s="40" t="s">
        <v>93</v>
      </c>
      <c r="K169" s="40" t="s">
        <v>95</v>
      </c>
      <c r="L169" s="41"/>
    </row>
    <row r="170" spans="1:12" ht="13.5" thickBot="1">
      <c r="A170" s="27"/>
      <c r="B170" s="13"/>
      <c r="C170" s="37" t="s">
        <v>4</v>
      </c>
      <c r="D170" s="38" t="s">
        <v>5</v>
      </c>
      <c r="E170" s="42" t="s">
        <v>85</v>
      </c>
      <c r="F170" s="42" t="s">
        <v>86</v>
      </c>
      <c r="G170" s="42" t="s">
        <v>88</v>
      </c>
      <c r="H170" s="42" t="s">
        <v>90</v>
      </c>
      <c r="I170" s="42" t="s">
        <v>92</v>
      </c>
      <c r="J170" s="42" t="s">
        <v>94</v>
      </c>
      <c r="K170" s="42" t="s">
        <v>96</v>
      </c>
      <c r="L170" s="43" t="s">
        <v>97</v>
      </c>
    </row>
    <row r="171" spans="1:12" ht="13.5" thickTop="1">
      <c r="A171" s="25"/>
      <c r="B171" s="18"/>
      <c r="C171" s="28"/>
      <c r="D171" s="32"/>
      <c r="E171" s="33"/>
      <c r="F171" s="33"/>
      <c r="G171" s="33"/>
      <c r="H171" s="33"/>
      <c r="I171" s="33"/>
      <c r="J171" s="33"/>
      <c r="K171" s="33"/>
      <c r="L171" s="34"/>
    </row>
    <row r="172" spans="1:12" ht="12">
      <c r="A172" s="10" t="s">
        <v>134</v>
      </c>
      <c r="B172" s="3"/>
      <c r="C172" s="51">
        <v>20</v>
      </c>
      <c r="D172" s="81">
        <v>37</v>
      </c>
      <c r="E172" s="84">
        <v>4</v>
      </c>
      <c r="F172" s="84">
        <v>7</v>
      </c>
      <c r="G172" s="84">
        <v>0</v>
      </c>
      <c r="H172" s="84">
        <v>0</v>
      </c>
      <c r="I172" s="84">
        <v>0</v>
      </c>
      <c r="J172" s="84">
        <v>7</v>
      </c>
      <c r="K172" s="84">
        <v>2</v>
      </c>
      <c r="L172" s="85">
        <v>0</v>
      </c>
    </row>
    <row r="173" spans="1:12" ht="9.75" customHeight="1">
      <c r="A173" s="10" t="s">
        <v>135</v>
      </c>
      <c r="B173" s="3"/>
      <c r="C173" s="51">
        <v>11</v>
      </c>
      <c r="D173" s="81">
        <v>25</v>
      </c>
      <c r="E173" s="84">
        <v>4</v>
      </c>
      <c r="F173" s="84">
        <v>2</v>
      </c>
      <c r="G173" s="84">
        <v>0</v>
      </c>
      <c r="H173" s="84">
        <v>0</v>
      </c>
      <c r="I173" s="84">
        <v>3</v>
      </c>
      <c r="J173" s="84">
        <v>2</v>
      </c>
      <c r="K173" s="84">
        <v>0</v>
      </c>
      <c r="L173" s="85">
        <v>0</v>
      </c>
    </row>
    <row r="174" spans="1:12" ht="12">
      <c r="A174" s="50" t="s">
        <v>56</v>
      </c>
      <c r="B174" s="49"/>
      <c r="C174" s="66">
        <f>SUM(E174:L174)</f>
        <v>31</v>
      </c>
      <c r="D174" s="82">
        <v>33</v>
      </c>
      <c r="E174" s="68">
        <f aca="true" t="shared" si="6" ref="E174:L174">SUM(E172:E173)</f>
        <v>8</v>
      </c>
      <c r="F174" s="68">
        <f t="shared" si="6"/>
        <v>9</v>
      </c>
      <c r="G174" s="68">
        <f t="shared" si="6"/>
        <v>0</v>
      </c>
      <c r="H174" s="68">
        <f t="shared" si="6"/>
        <v>0</v>
      </c>
      <c r="I174" s="68">
        <f t="shared" si="6"/>
        <v>3</v>
      </c>
      <c r="J174" s="68">
        <f t="shared" si="6"/>
        <v>9</v>
      </c>
      <c r="K174" s="68">
        <f t="shared" si="6"/>
        <v>2</v>
      </c>
      <c r="L174" s="69">
        <f t="shared" si="6"/>
        <v>0</v>
      </c>
    </row>
    <row r="175" spans="1:12" ht="12">
      <c r="A175" s="1"/>
      <c r="B175" s="5"/>
      <c r="C175" s="16"/>
      <c r="D175" s="15"/>
      <c r="E175" s="15"/>
      <c r="F175" s="16"/>
      <c r="G175" s="15"/>
      <c r="H175" s="16"/>
      <c r="I175" s="15"/>
      <c r="J175" s="16"/>
      <c r="K175" s="16"/>
      <c r="L175" s="15"/>
    </row>
    <row r="176" spans="1:12" ht="12">
      <c r="A176" s="1" t="s">
        <v>150</v>
      </c>
      <c r="B176" s="5"/>
      <c r="C176" s="16"/>
      <c r="D176" s="15"/>
      <c r="E176" s="15"/>
      <c r="F176" s="16"/>
      <c r="G176" s="15"/>
      <c r="H176" s="16"/>
      <c r="I176" s="15"/>
      <c r="J176" s="16"/>
      <c r="K176" s="16"/>
      <c r="L176" s="15"/>
    </row>
    <row r="177" spans="1:12" ht="8.25" customHeight="1">
      <c r="A177" s="1" t="s">
        <v>139</v>
      </c>
      <c r="B177" s="5"/>
      <c r="C177" s="16"/>
      <c r="D177" s="15"/>
      <c r="E177" s="15"/>
      <c r="F177" s="16"/>
      <c r="G177" s="15"/>
      <c r="H177" s="16"/>
      <c r="I177" s="15"/>
      <c r="J177" s="16"/>
      <c r="K177" s="16"/>
      <c r="L177" s="15"/>
    </row>
    <row r="178" spans="1:12" ht="12">
      <c r="A178" s="1" t="s">
        <v>103</v>
      </c>
      <c r="B178" s="5"/>
      <c r="C178" s="16"/>
      <c r="D178" s="15"/>
      <c r="E178" s="15"/>
      <c r="F178" s="16"/>
      <c r="G178" s="15"/>
      <c r="H178" s="16"/>
      <c r="I178" s="15"/>
      <c r="J178" s="16"/>
      <c r="K178" s="16"/>
      <c r="L178" s="15"/>
    </row>
    <row r="179" spans="1:12" ht="12">
      <c r="A179" s="1"/>
      <c r="B179" s="5"/>
      <c r="C179" s="16"/>
      <c r="D179" s="15"/>
      <c r="E179" s="15"/>
      <c r="F179" s="16"/>
      <c r="G179" s="15"/>
      <c r="H179" s="16"/>
      <c r="I179" s="15"/>
      <c r="J179" s="16"/>
      <c r="K179" s="16"/>
      <c r="L179" s="15"/>
    </row>
    <row r="180" spans="1:12" ht="12">
      <c r="A180" s="1" t="s">
        <v>143</v>
      </c>
      <c r="B180" s="5"/>
      <c r="C180" s="16"/>
      <c r="D180" s="15"/>
      <c r="E180" s="15"/>
      <c r="F180" s="16"/>
      <c r="G180" s="15"/>
      <c r="H180" s="16"/>
      <c r="I180" s="15"/>
      <c r="J180" s="16"/>
      <c r="K180" s="16"/>
      <c r="L180" s="15"/>
    </row>
    <row r="183" ht="12">
      <c r="M183" s="101"/>
    </row>
  </sheetData>
  <sheetProtection password="DD17" sheet="1"/>
  <printOptions/>
  <pageMargins left="0.75" right="0.75" top="0.51" bottom="0.68" header="0.5" footer="0.47"/>
  <pageSetup firstPageNumber="17" useFirstPageNumber="1" horizontalDpi="600" verticalDpi="600" orientation="portrait" scale="77" r:id="rId1"/>
  <rowBreaks count="3" manualBreakCount="3">
    <brk id="67" max="255" man="1"/>
    <brk id="95" max="255" man="1"/>
    <brk id="160" max="255" man="1"/>
  </rowBreaks>
  <ignoredErrors>
    <ignoredError sqref="L1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</dc:title>
  <dc:subject/>
  <dc:creator/>
  <cp:keywords/>
  <dc:description/>
  <cp:lastModifiedBy>kbalonek</cp:lastModifiedBy>
  <cp:lastPrinted>2010-06-18T19:21:23Z</cp:lastPrinted>
  <dcterms:created xsi:type="dcterms:W3CDTF">1997-05-27T20:01:46Z</dcterms:created>
  <dcterms:modified xsi:type="dcterms:W3CDTF">2011-06-08T20:00:04Z</dcterms:modified>
  <cp:category/>
  <cp:version/>
  <cp:contentType/>
  <cp:contentStatus/>
</cp:coreProperties>
</file>