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172" activeTab="0"/>
  </bookViews>
  <sheets>
    <sheet name="fall" sheetId="1" r:id="rId1"/>
  </sheets>
  <definedNames>
    <definedName name="page1" localSheetId="0">'fall'!$A$1:$O$73</definedName>
    <definedName name="page2" localSheetId="0">'fall'!#REF!</definedName>
    <definedName name="page3" localSheetId="0">'fall'!$A$75:$O$119</definedName>
    <definedName name="page4" localSheetId="0">'fall'!$A$91:$O$119</definedName>
    <definedName name="page5" localSheetId="0">'fall'!$A$121:$O$154</definedName>
    <definedName name="page6" localSheetId="0">'fall'!$A$156:$O$186</definedName>
    <definedName name="page7" localSheetId="0">'fall'!$A$188:$O$225</definedName>
    <definedName name="_xlnm.Print_Area" localSheetId="0">'fall'!$A$1:$S$225</definedName>
  </definedNames>
  <calcPr fullCalcOnLoad="1"/>
</workbook>
</file>

<file path=xl/sharedStrings.xml><?xml version="1.0" encoding="utf-8"?>
<sst xmlns="http://schemas.openxmlformats.org/spreadsheetml/2006/main" count="406" uniqueCount="175">
  <si>
    <t xml:space="preserve">Course Credit Hours &amp; Enrollments by School and Subject Area </t>
  </si>
  <si>
    <t>Reported for Undergraduate &amp; Graduate Students</t>
  </si>
  <si>
    <t>Arts &amp; Sciences</t>
  </si>
  <si>
    <t>NUMBER OF CREDIT HOURS</t>
  </si>
  <si>
    <t>NO. OF COURSE ENROLLMENTS</t>
  </si>
  <si>
    <t>Fall 1996</t>
  </si>
  <si>
    <t>UG</t>
  </si>
  <si>
    <t>Grad</t>
  </si>
  <si>
    <t>African-American Studies</t>
  </si>
  <si>
    <t>American Sign Language</t>
  </si>
  <si>
    <t>Anthropology</t>
  </si>
  <si>
    <t>Art &amp; Art History</t>
  </si>
  <si>
    <t>Art &amp; Art History - Art History</t>
  </si>
  <si>
    <t>Art &amp; Art History - Studio Arts</t>
  </si>
  <si>
    <t>Biology</t>
  </si>
  <si>
    <t>Brain &amp; Cognitive Science</t>
  </si>
  <si>
    <t>Neuroscience</t>
  </si>
  <si>
    <t>Chemistry</t>
  </si>
  <si>
    <t>Clinical &amp; Social Psychology</t>
  </si>
  <si>
    <t>Clinical &amp; Soc Sciences in Psy</t>
  </si>
  <si>
    <t>Psychology</t>
  </si>
  <si>
    <t>Computer Science</t>
  </si>
  <si>
    <t>Dance</t>
  </si>
  <si>
    <t>Earth &amp; Environmental Sciences</t>
  </si>
  <si>
    <t>Economics</t>
  </si>
  <si>
    <t>English</t>
  </si>
  <si>
    <t>Health &amp; Society</t>
  </si>
  <si>
    <t>History</t>
  </si>
  <si>
    <t>Linguistics</t>
  </si>
  <si>
    <t>Mathematics</t>
  </si>
  <si>
    <t>Modern Languages &amp; Cultures</t>
  </si>
  <si>
    <t>Chinese</t>
  </si>
  <si>
    <t>Comparative Literature</t>
  </si>
  <si>
    <t>French</t>
  </si>
  <si>
    <t>German</t>
  </si>
  <si>
    <t>Italian</t>
  </si>
  <si>
    <t>Japanese</t>
  </si>
  <si>
    <t>Polish</t>
  </si>
  <si>
    <t>Russian</t>
  </si>
  <si>
    <t>Spanish</t>
  </si>
  <si>
    <t>Music</t>
  </si>
  <si>
    <t>Naval Science</t>
  </si>
  <si>
    <t>Philosophy</t>
  </si>
  <si>
    <t>Physics &amp; Astronomy</t>
  </si>
  <si>
    <t>Astronomy</t>
  </si>
  <si>
    <t>Physics</t>
  </si>
  <si>
    <t>Political Science</t>
  </si>
  <si>
    <t>Religion &amp; Classics</t>
  </si>
  <si>
    <t>Classical Greek</t>
  </si>
  <si>
    <t>Classical Studies</t>
  </si>
  <si>
    <t>Judaic Studies</t>
  </si>
  <si>
    <t>Religion &amp; Classics - Arabic</t>
  </si>
  <si>
    <t>Religion &amp; Classics - Hebrew</t>
  </si>
  <si>
    <t>Religion &amp; Classics - Latin</t>
  </si>
  <si>
    <t>Religion &amp; Classics - Yiddish</t>
  </si>
  <si>
    <t>Religion &amp; Classics - Sanskrit</t>
  </si>
  <si>
    <t>Russian Studies</t>
  </si>
  <si>
    <t>Sociology</t>
  </si>
  <si>
    <t>Statistics</t>
  </si>
  <si>
    <t>The College: Arts &amp; Sciences</t>
  </si>
  <si>
    <t>Wallis Institute of Political Economics</t>
  </si>
  <si>
    <t>Women's Studies</t>
  </si>
  <si>
    <t>SUBTOTAL</t>
  </si>
  <si>
    <t>Study Abroad</t>
  </si>
  <si>
    <t>TOTAL</t>
  </si>
  <si>
    <t xml:space="preserve">   &amp; Applied Sciences</t>
  </si>
  <si>
    <t>Biomedical Engineering</t>
  </si>
  <si>
    <t>Chemical Engineering</t>
  </si>
  <si>
    <t>Materials Science</t>
  </si>
  <si>
    <t>Mechanical Engineering</t>
  </si>
  <si>
    <t>Optics</t>
  </si>
  <si>
    <t>Simon Graduate School of</t>
  </si>
  <si>
    <t xml:space="preserve">  Business Administration</t>
  </si>
  <si>
    <t>Accounting</t>
  </si>
  <si>
    <t>Applied Economics</t>
  </si>
  <si>
    <t>Applied Statistics</t>
  </si>
  <si>
    <t>Business Law</t>
  </si>
  <si>
    <t>Competitive &amp; Organizational Strategy</t>
  </si>
  <si>
    <t>Computer &amp; Information Sys</t>
  </si>
  <si>
    <t>Exec. Program - Bern, Switzerland</t>
  </si>
  <si>
    <t>Exec. Program - Nijenrode, Netherlands</t>
  </si>
  <si>
    <t>Executive Development</t>
  </si>
  <si>
    <t>Finance</t>
  </si>
  <si>
    <t>General Business Admin</t>
  </si>
  <si>
    <t>Management Communications</t>
  </si>
  <si>
    <t>Management Science Models</t>
  </si>
  <si>
    <t>Marketing</t>
  </si>
  <si>
    <t>Operations Management</t>
  </si>
  <si>
    <t>Eastman School of Music</t>
  </si>
  <si>
    <t>Accompanying</t>
  </si>
  <si>
    <t>Arts Leadership Curriculum</t>
  </si>
  <si>
    <t>Composition</t>
  </si>
  <si>
    <t>Conducting</t>
  </si>
  <si>
    <t>Eastman Initiatives Curriculum</t>
  </si>
  <si>
    <t>Ensemble</t>
  </si>
  <si>
    <t>Humanities</t>
  </si>
  <si>
    <t>Jazz Studies &amp; Contemp Media</t>
  </si>
  <si>
    <t>Music Education</t>
  </si>
  <si>
    <t>Music History</t>
  </si>
  <si>
    <t>Musicology</t>
  </si>
  <si>
    <t>Opera</t>
  </si>
  <si>
    <t>Orchestration</t>
  </si>
  <si>
    <t>Pedagogy</t>
  </si>
  <si>
    <t>Theory</t>
  </si>
  <si>
    <t>Applied Music</t>
  </si>
  <si>
    <t>School of Medicine &amp; Dentistry</t>
  </si>
  <si>
    <t>Does not include M.D. students</t>
  </si>
  <si>
    <t>Anatomy</t>
  </si>
  <si>
    <t>Biochemistry</t>
  </si>
  <si>
    <t>Biophysics</t>
  </si>
  <si>
    <t>Biostatistics</t>
  </si>
  <si>
    <t>General Dentistry</t>
  </si>
  <si>
    <t>Genetics</t>
  </si>
  <si>
    <t>Interdepartmental</t>
  </si>
  <si>
    <t>Microbiology</t>
  </si>
  <si>
    <t>Oral Biology</t>
  </si>
  <si>
    <t>Orthodontics</t>
  </si>
  <si>
    <t>Pathology</t>
  </si>
  <si>
    <t>Periodontics</t>
  </si>
  <si>
    <t>Pharmacology &amp; Physiology</t>
  </si>
  <si>
    <t>Preventive Medicine</t>
  </si>
  <si>
    <t>Psychiatry</t>
  </si>
  <si>
    <t>Temporomandibular Joint Disorder</t>
  </si>
  <si>
    <t>Toxicology</t>
  </si>
  <si>
    <t>Warner Graduate School</t>
  </si>
  <si>
    <t xml:space="preserve">  of Education and</t>
  </si>
  <si>
    <t xml:space="preserve">  Human Development</t>
  </si>
  <si>
    <t>Education</t>
  </si>
  <si>
    <t>Higher Education</t>
  </si>
  <si>
    <t>School of Nursing</t>
  </si>
  <si>
    <t>University Totals</t>
  </si>
  <si>
    <t>Notes:</t>
  </si>
  <si>
    <t>Students registered for leave of absence, including senior year in absentia, have been excluded.</t>
  </si>
  <si>
    <t>Eastman Dental Center credit hours are included in SMD.</t>
  </si>
  <si>
    <t>Sacred Music</t>
  </si>
  <si>
    <t>Health Sciences</t>
  </si>
  <si>
    <t>Field Experiences</t>
  </si>
  <si>
    <t>Nursing</t>
  </si>
  <si>
    <t>Nursing/Community Center</t>
  </si>
  <si>
    <t>Cross-listed registrations are reported in the parent course.</t>
  </si>
  <si>
    <t>Fall each academic year</t>
  </si>
  <si>
    <t>Prosthodontics</t>
  </si>
  <si>
    <t>Performance</t>
  </si>
  <si>
    <t>Film and Media Studies</t>
  </si>
  <si>
    <t>Electrical and Computer Engineering</t>
  </si>
  <si>
    <t>Business Environ &amp; Public Policy</t>
  </si>
  <si>
    <t>Ethnomusicology</t>
  </si>
  <si>
    <t>Guitar Class</t>
  </si>
  <si>
    <t>Pedodontics</t>
  </si>
  <si>
    <t>UNIVERSITY OF ROCHESTER</t>
  </si>
  <si>
    <t>Fall 2005</t>
  </si>
  <si>
    <t>Engineering and Applied Science</t>
  </si>
  <si>
    <t xml:space="preserve">A minimum number of credit hour totals have been rounded to the nearest whole number.   </t>
  </si>
  <si>
    <t>Leadership in Health Care Systems</t>
  </si>
  <si>
    <t>English as a Second Language</t>
  </si>
  <si>
    <t>-</t>
  </si>
  <si>
    <t>Fall 2007</t>
  </si>
  <si>
    <t>Center for Visual Science</t>
  </si>
  <si>
    <t>Accompanying Class</t>
  </si>
  <si>
    <t>Literary Translational Studies</t>
  </si>
  <si>
    <t>Fall 2008</t>
  </si>
  <si>
    <t>NUMBER OF COURSE ENROLLMENTS</t>
  </si>
  <si>
    <t>Freshman Writing Seminar</t>
  </si>
  <si>
    <t>Oral &amp; Max. Surgery</t>
  </si>
  <si>
    <t>2 Yr Training in Gen. Dentistry</t>
  </si>
  <si>
    <t>Entrepreneurship</t>
  </si>
  <si>
    <t>Fall 2009</t>
  </si>
  <si>
    <t>Source: Student Information System, Institutional Research Report UAT.PROJ09.FBK.N(CRENST2) 11/6/09</t>
  </si>
  <si>
    <t>International Relations</t>
  </si>
  <si>
    <t>Public Health</t>
  </si>
  <si>
    <t>Master's Readings</t>
  </si>
  <si>
    <t>Motivation/Human Development</t>
  </si>
  <si>
    <t>Hajim School of Engineering</t>
  </si>
  <si>
    <t>Computer Science*</t>
  </si>
  <si>
    <t>*  Computer Science is now listed under Hajim School of Engineering and Applied Sciences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</si>
</sst>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"/>
    <numFmt numFmtId="166" formatCode="0.0"/>
    <numFmt numFmtId="167" formatCode="_(* #,##0.0_);_(* \(#,##0.0\);_(* &quot;-&quot;??_);_(@_)"/>
    <numFmt numFmtId="168" formatCode="_(* #,##0_);_(* \(#,##0\);_(* &quot;-&quot;??_);_(@_)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9"/>
      <name val="Courier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2"/>
      <color indexed="13"/>
      <name val="Arial"/>
      <family val="2"/>
    </font>
    <font>
      <b/>
      <sz val="14"/>
      <color indexed="13"/>
      <name val="Arial"/>
      <family val="2"/>
    </font>
    <font>
      <sz val="9"/>
      <color indexed="13"/>
      <name val="Arial"/>
      <family val="2"/>
    </font>
    <font>
      <sz val="8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2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" fontId="5" fillId="0" borderId="0" xfId="21" applyNumberFormat="1" applyFont="1" applyAlignment="1">
      <alignment horizontal="left" vertical="center"/>
      <protection/>
    </xf>
    <xf numFmtId="1" fontId="6" fillId="0" borderId="0" xfId="21" applyNumberFormat="1" applyFont="1" applyAlignment="1">
      <alignment horizontal="left" vertical="center"/>
      <protection/>
    </xf>
    <xf numFmtId="1" fontId="5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center" vertical="center"/>
      <protection/>
    </xf>
    <xf numFmtId="1" fontId="4" fillId="0" borderId="0" xfId="21" applyNumberFormat="1" applyFont="1" applyAlignment="1">
      <alignment vertical="center"/>
      <protection/>
    </xf>
    <xf numFmtId="1" fontId="7" fillId="0" borderId="0" xfId="21" applyNumberFormat="1" applyFont="1" applyAlignment="1">
      <alignment horizontal="left" vertical="center"/>
      <protection/>
    </xf>
    <xf numFmtId="1" fontId="8" fillId="0" borderId="0" xfId="21" applyNumberFormat="1" applyFont="1" applyAlignment="1" quotePrefix="1">
      <alignment horizontal="left" vertical="center"/>
      <protection/>
    </xf>
    <xf numFmtId="1" fontId="4" fillId="0" borderId="0" xfId="21" applyNumberFormat="1" applyFont="1" applyAlignment="1">
      <alignment horizontal="left" vertical="center"/>
      <protection/>
    </xf>
    <xf numFmtId="1" fontId="1" fillId="0" borderId="0" xfId="21" applyNumberFormat="1" applyFont="1" applyAlignment="1">
      <alignment vertical="center"/>
      <protection/>
    </xf>
    <xf numFmtId="1" fontId="8" fillId="0" borderId="0" xfId="21" applyNumberFormat="1" applyFont="1" applyAlignment="1">
      <alignment horizontal="left" vertical="center"/>
      <protection/>
    </xf>
    <xf numFmtId="1" fontId="4" fillId="0" borderId="1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" fillId="2" borderId="5" xfId="21" applyNumberFormat="1" applyFont="1" applyFill="1" applyBorder="1" applyAlignment="1">
      <alignment horizontal="centerContinuous" vertical="center"/>
      <protection/>
    </xf>
    <xf numFmtId="1" fontId="1" fillId="2" borderId="6" xfId="21" applyNumberFormat="1" applyFont="1" applyFill="1" applyBorder="1" applyAlignment="1">
      <alignment horizontal="centerContinuous" vertical="center"/>
      <protection/>
    </xf>
    <xf numFmtId="1" fontId="1" fillId="2" borderId="7" xfId="21" applyNumberFormat="1" applyFont="1" applyFill="1" applyBorder="1" applyAlignment="1">
      <alignment vertical="center"/>
      <protection/>
    </xf>
    <xf numFmtId="1" fontId="1" fillId="0" borderId="0" xfId="21" applyNumberFormat="1" applyFont="1" applyAlignment="1">
      <alignment horizontal="center" vertical="center"/>
      <protection/>
    </xf>
    <xf numFmtId="1" fontId="6" fillId="0" borderId="8" xfId="21" applyNumberFormat="1" applyFont="1" applyBorder="1" applyAlignment="1">
      <alignment vertical="center"/>
      <protection/>
    </xf>
    <xf numFmtId="1" fontId="9" fillId="2" borderId="9" xfId="21" applyNumberFormat="1" applyFont="1" applyFill="1" applyBorder="1" applyAlignment="1" applyProtection="1">
      <alignment horizontal="center" vertical="center"/>
      <protection/>
    </xf>
    <xf numFmtId="1" fontId="9" fillId="2" borderId="8" xfId="21" applyNumberFormat="1" applyFont="1" applyFill="1" applyBorder="1" applyAlignment="1" applyProtection="1">
      <alignment horizontal="center" vertical="center"/>
      <protection/>
    </xf>
    <xf numFmtId="1" fontId="9" fillId="2" borderId="10" xfId="21" applyNumberFormat="1" applyFont="1" applyFill="1" applyBorder="1" applyAlignment="1">
      <alignment vertical="center"/>
      <protection/>
    </xf>
    <xf numFmtId="1" fontId="9" fillId="2" borderId="11" xfId="21" applyNumberFormat="1" applyFont="1" applyFill="1" applyBorder="1" applyAlignment="1" applyProtection="1">
      <alignment horizontal="center" vertical="center"/>
      <protection/>
    </xf>
    <xf numFmtId="1" fontId="9" fillId="0" borderId="0" xfId="21" applyNumberFormat="1" applyFont="1" applyAlignment="1">
      <alignment vertical="center"/>
      <protection/>
    </xf>
    <xf numFmtId="1" fontId="6" fillId="0" borderId="0" xfId="21" applyNumberFormat="1" applyFont="1" applyAlignment="1">
      <alignment vertical="center"/>
      <protection/>
    </xf>
    <xf numFmtId="1" fontId="5" fillId="0" borderId="3" xfId="21" applyNumberFormat="1" applyFont="1" applyBorder="1" applyAlignment="1">
      <alignment vertical="center"/>
      <protection/>
    </xf>
    <xf numFmtId="1" fontId="5" fillId="0" borderId="2" xfId="21" applyNumberFormat="1" applyFont="1" applyBorder="1" applyAlignment="1">
      <alignment vertical="center"/>
      <protection/>
    </xf>
    <xf numFmtId="1" fontId="5" fillId="0" borderId="4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horizontal="centerContinuous" vertical="center"/>
      <protection/>
    </xf>
    <xf numFmtId="1" fontId="5" fillId="0" borderId="12" xfId="21" applyNumberFormat="1" applyFont="1" applyBorder="1" applyAlignment="1">
      <alignment vertical="center"/>
      <protection/>
    </xf>
    <xf numFmtId="1" fontId="5" fillId="0" borderId="0" xfId="21" applyNumberFormat="1" applyFont="1" applyBorder="1" applyAlignment="1">
      <alignment vertical="center"/>
      <protection/>
    </xf>
    <xf numFmtId="1" fontId="5" fillId="0" borderId="13" xfId="21" applyNumberFormat="1" applyFont="1" applyBorder="1" applyAlignment="1">
      <alignment vertical="center"/>
      <protection/>
    </xf>
    <xf numFmtId="1" fontId="6" fillId="0" borderId="3" xfId="21" applyNumberFormat="1" applyFont="1" applyBorder="1" applyAlignment="1">
      <alignment vertical="center"/>
      <protection/>
    </xf>
    <xf numFmtId="1" fontId="6" fillId="0" borderId="14" xfId="21" applyNumberFormat="1" applyFont="1" applyBorder="1" applyAlignment="1">
      <alignment vertical="center"/>
      <protection/>
    </xf>
    <xf numFmtId="1" fontId="6" fillId="0" borderId="12" xfId="21" applyNumberFormat="1" applyFont="1" applyBorder="1" applyAlignment="1">
      <alignment vertical="center"/>
      <protection/>
    </xf>
    <xf numFmtId="1" fontId="6" fillId="0" borderId="0" xfId="21" applyNumberFormat="1" applyFont="1" applyAlignment="1" quotePrefix="1">
      <alignment vertical="center"/>
      <protection/>
    </xf>
    <xf numFmtId="1" fontId="6" fillId="0" borderId="1" xfId="21" applyNumberFormat="1" applyFont="1" applyBorder="1" applyAlignment="1">
      <alignment vertical="center"/>
      <protection/>
    </xf>
    <xf numFmtId="1" fontId="6" fillId="0" borderId="0" xfId="21" applyNumberFormat="1" applyFont="1" applyBorder="1" applyAlignment="1">
      <alignment vertical="center"/>
      <protection/>
    </xf>
    <xf numFmtId="1" fontId="8" fillId="0" borderId="15" xfId="21" applyNumberFormat="1" applyFont="1" applyBorder="1" applyAlignment="1">
      <alignment vertical="center"/>
      <protection/>
    </xf>
    <xf numFmtId="1" fontId="5" fillId="0" borderId="16" xfId="21" applyNumberFormat="1" applyFont="1" applyBorder="1" applyAlignment="1">
      <alignment vertical="center"/>
      <protection/>
    </xf>
    <xf numFmtId="1" fontId="8" fillId="0" borderId="15" xfId="21" applyNumberFormat="1" applyFont="1" applyBorder="1" applyAlignment="1">
      <alignment vertical="center"/>
      <protection/>
    </xf>
    <xf numFmtId="1" fontId="10" fillId="0" borderId="0" xfId="21" applyNumberFormat="1" applyFont="1" applyAlignment="1">
      <alignment vertical="center"/>
      <protection/>
    </xf>
    <xf numFmtId="1" fontId="8" fillId="0" borderId="0" xfId="21" applyNumberFormat="1" applyFont="1" applyBorder="1" applyAlignment="1">
      <alignment vertical="center"/>
      <protection/>
    </xf>
    <xf numFmtId="1" fontId="5" fillId="0" borderId="12" xfId="21" applyNumberFormat="1" applyFont="1" applyBorder="1" applyAlignment="1" applyProtection="1">
      <alignment vertical="center"/>
      <protection/>
    </xf>
    <xf numFmtId="1" fontId="6" fillId="0" borderId="16" xfId="21" applyNumberFormat="1" applyFont="1" applyBorder="1" applyAlignment="1">
      <alignment vertical="center"/>
      <protection/>
    </xf>
    <xf numFmtId="1" fontId="1" fillId="0" borderId="3" xfId="21" applyNumberFormat="1" applyFont="1" applyBorder="1" applyAlignment="1">
      <alignment horizontal="centerContinuous" vertical="center"/>
      <protection/>
    </xf>
    <xf numFmtId="1" fontId="1" fillId="0" borderId="2" xfId="21" applyNumberFormat="1" applyFont="1" applyBorder="1" applyAlignment="1">
      <alignment horizontal="centerContinuous" vertical="center"/>
      <protection/>
    </xf>
    <xf numFmtId="1" fontId="1" fillId="0" borderId="4" xfId="21" applyNumberFormat="1" applyFont="1" applyBorder="1" applyAlignment="1">
      <alignment horizontal="centerContinuous" vertical="center"/>
      <protection/>
    </xf>
    <xf numFmtId="1" fontId="5" fillId="0" borderId="0" xfId="21" applyNumberFormat="1" applyFont="1" applyBorder="1" applyAlignment="1">
      <alignment horizontal="left" vertical="center"/>
      <protection/>
    </xf>
    <xf numFmtId="1" fontId="8" fillId="0" borderId="8" xfId="21" applyNumberFormat="1" applyFont="1" applyBorder="1" applyAlignment="1">
      <alignment vertical="center"/>
      <protection/>
    </xf>
    <xf numFmtId="1" fontId="6" fillId="0" borderId="11" xfId="21" applyNumberFormat="1" applyFont="1" applyBorder="1" applyAlignment="1">
      <alignment vertical="center"/>
      <protection/>
    </xf>
    <xf numFmtId="1" fontId="6" fillId="0" borderId="0" xfId="21" applyNumberFormat="1" applyFont="1" applyBorder="1" applyAlignment="1">
      <alignment horizontal="left" vertical="center"/>
      <protection/>
    </xf>
    <xf numFmtId="1" fontId="1" fillId="0" borderId="0" xfId="21" applyNumberFormat="1" applyFont="1" applyAlignment="1">
      <alignment horizontal="left" vertical="center"/>
      <protection/>
    </xf>
    <xf numFmtId="1" fontId="10" fillId="0" borderId="0" xfId="21" applyNumberFormat="1" applyFont="1" applyBorder="1" applyAlignment="1">
      <alignment vertical="center"/>
      <protection/>
    </xf>
    <xf numFmtId="1" fontId="11" fillId="0" borderId="0" xfId="21" applyNumberFormat="1" applyFont="1" applyAlignment="1">
      <alignment vertical="center"/>
      <protection/>
    </xf>
    <xf numFmtId="1" fontId="0" fillId="0" borderId="0" xfId="21" applyNumberFormat="1" applyAlignment="1">
      <alignment vertical="center"/>
      <protection/>
    </xf>
    <xf numFmtId="1" fontId="5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Fill="1" applyAlignment="1">
      <alignment vertical="center"/>
      <protection/>
    </xf>
    <xf numFmtId="1" fontId="6" fillId="0" borderId="0" xfId="21" applyNumberFormat="1" applyFont="1" applyBorder="1" applyAlignment="1">
      <alignment/>
      <protection/>
    </xf>
    <xf numFmtId="1" fontId="6" fillId="3" borderId="0" xfId="21" applyNumberFormat="1" applyFont="1" applyFill="1" applyAlignment="1">
      <alignment vertical="center"/>
      <protection/>
    </xf>
    <xf numFmtId="1" fontId="8" fillId="4" borderId="15" xfId="21" applyNumberFormat="1" applyFont="1" applyFill="1" applyBorder="1" applyAlignment="1">
      <alignment vertical="center"/>
      <protection/>
    </xf>
    <xf numFmtId="1" fontId="10" fillId="4" borderId="16" xfId="21" applyNumberFormat="1" applyFont="1" applyFill="1" applyBorder="1" applyAlignment="1">
      <alignment vertical="center"/>
      <protection/>
    </xf>
    <xf numFmtId="1" fontId="8" fillId="4" borderId="17" xfId="21" applyNumberFormat="1" applyFont="1" applyFill="1" applyBorder="1" applyAlignment="1">
      <alignment vertical="center"/>
      <protection/>
    </xf>
    <xf numFmtId="1" fontId="6" fillId="4" borderId="16" xfId="21" applyNumberFormat="1" applyFont="1" applyFill="1" applyBorder="1" applyAlignment="1">
      <alignment vertical="center"/>
      <protection/>
    </xf>
    <xf numFmtId="1" fontId="6" fillId="4" borderId="18" xfId="21" applyNumberFormat="1" applyFont="1" applyFill="1" applyBorder="1" applyAlignment="1">
      <alignment vertical="center"/>
      <protection/>
    </xf>
    <xf numFmtId="1" fontId="8" fillId="4" borderId="18" xfId="21" applyNumberFormat="1" applyFont="1" applyFill="1" applyBorder="1" applyAlignment="1">
      <alignment vertical="center"/>
      <protection/>
    </xf>
    <xf numFmtId="3" fontId="5" fillId="0" borderId="12" xfId="15" applyNumberFormat="1" applyFont="1" applyBorder="1" applyAlignment="1">
      <alignment vertical="center"/>
    </xf>
    <xf numFmtId="3" fontId="5" fillId="0" borderId="13" xfId="15" applyNumberFormat="1" applyFont="1" applyBorder="1" applyAlignment="1">
      <alignment vertical="center"/>
    </xf>
    <xf numFmtId="3" fontId="5" fillId="0" borderId="12" xfId="21" applyNumberFormat="1" applyFont="1" applyBorder="1" applyAlignment="1" applyProtection="1">
      <alignment vertical="center"/>
      <protection/>
    </xf>
    <xf numFmtId="3" fontId="5" fillId="0" borderId="0" xfId="21" applyNumberFormat="1" applyFont="1" applyBorder="1" applyAlignment="1">
      <alignment vertical="center"/>
      <protection/>
    </xf>
    <xf numFmtId="3" fontId="5" fillId="0" borderId="12" xfId="21" applyNumberFormat="1" applyFont="1" applyBorder="1" applyAlignment="1">
      <alignment vertical="center"/>
      <protection/>
    </xf>
    <xf numFmtId="3" fontId="5" fillId="0" borderId="13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>
      <alignment vertical="center"/>
      <protection/>
    </xf>
    <xf numFmtId="1" fontId="1" fillId="0" borderId="0" xfId="21" applyNumberFormat="1" applyFont="1" applyBorder="1" applyAlignment="1" quotePrefix="1">
      <alignment vertical="center"/>
      <protection/>
    </xf>
    <xf numFmtId="1" fontId="1" fillId="0" borderId="8" xfId="21" applyNumberFormat="1" applyFont="1" applyBorder="1" applyAlignment="1">
      <alignment vertical="center"/>
      <protection/>
    </xf>
    <xf numFmtId="0" fontId="5" fillId="0" borderId="0" xfId="0" applyFont="1" applyAlignment="1">
      <alignment/>
    </xf>
    <xf numFmtId="41" fontId="5" fillId="0" borderId="12" xfId="21" applyNumberFormat="1" applyFont="1" applyBorder="1" applyAlignment="1">
      <alignment vertical="center"/>
      <protection/>
    </xf>
    <xf numFmtId="41" fontId="5" fillId="0" borderId="0" xfId="21" applyNumberFormat="1" applyFont="1" applyBorder="1" applyAlignment="1">
      <alignment vertical="center"/>
      <protection/>
    </xf>
    <xf numFmtId="41" fontId="5" fillId="0" borderId="13" xfId="21" applyNumberFormat="1" applyFont="1" applyBorder="1" applyAlignment="1">
      <alignment vertical="center"/>
      <protection/>
    </xf>
    <xf numFmtId="41" fontId="5" fillId="3" borderId="12" xfId="21" applyNumberFormat="1" applyFont="1" applyFill="1" applyBorder="1" applyAlignment="1">
      <alignment vertical="center"/>
      <protection/>
    </xf>
    <xf numFmtId="41" fontId="5" fillId="3" borderId="13" xfId="21" applyNumberFormat="1" applyFont="1" applyFill="1" applyBorder="1" applyAlignment="1">
      <alignment vertical="center"/>
      <protection/>
    </xf>
    <xf numFmtId="41" fontId="5" fillId="0" borderId="3" xfId="21" applyNumberFormat="1" applyFont="1" applyBorder="1" applyAlignment="1">
      <alignment vertical="center"/>
      <protection/>
    </xf>
    <xf numFmtId="41" fontId="5" fillId="0" borderId="2" xfId="21" applyNumberFormat="1" applyFont="1" applyBorder="1" applyAlignment="1">
      <alignment vertical="center"/>
      <protection/>
    </xf>
    <xf numFmtId="41" fontId="5" fillId="0" borderId="4" xfId="21" applyNumberFormat="1" applyFont="1" applyBorder="1" applyAlignment="1">
      <alignment vertical="center"/>
      <protection/>
    </xf>
    <xf numFmtId="41" fontId="5" fillId="0" borderId="14" xfId="21" applyNumberFormat="1" applyFont="1" applyBorder="1" applyAlignment="1">
      <alignment vertical="center"/>
      <protection/>
    </xf>
    <xf numFmtId="41" fontId="5" fillId="0" borderId="5" xfId="21" applyNumberFormat="1" applyFont="1" applyBorder="1" applyAlignment="1">
      <alignment vertical="center"/>
      <protection/>
    </xf>
    <xf numFmtId="41" fontId="5" fillId="0" borderId="6" xfId="21" applyNumberFormat="1" applyFont="1" applyBorder="1" applyAlignment="1">
      <alignment vertical="center"/>
      <protection/>
    </xf>
    <xf numFmtId="41" fontId="5" fillId="0" borderId="18" xfId="21" applyNumberFormat="1" applyFont="1" applyBorder="1" applyAlignment="1">
      <alignment vertical="center"/>
      <protection/>
    </xf>
    <xf numFmtId="41" fontId="5" fillId="0" borderId="15" xfId="21" applyNumberFormat="1" applyFont="1" applyBorder="1" applyAlignment="1">
      <alignment vertical="center"/>
      <protection/>
    </xf>
    <xf numFmtId="41" fontId="5" fillId="0" borderId="16" xfId="21" applyNumberFormat="1" applyFont="1" applyBorder="1" applyAlignment="1">
      <alignment vertical="center"/>
      <protection/>
    </xf>
    <xf numFmtId="41" fontId="10" fillId="4" borderId="15" xfId="21" applyNumberFormat="1" applyFont="1" applyFill="1" applyBorder="1" applyAlignment="1">
      <alignment vertical="center"/>
      <protection/>
    </xf>
    <xf numFmtId="41" fontId="10" fillId="4" borderId="16" xfId="21" applyNumberFormat="1" applyFont="1" applyFill="1" applyBorder="1" applyAlignment="1">
      <alignment vertical="center"/>
      <protection/>
    </xf>
    <xf numFmtId="41" fontId="5" fillId="4" borderId="15" xfId="21" applyNumberFormat="1" applyFont="1" applyFill="1" applyBorder="1" applyAlignment="1">
      <alignment vertical="center"/>
      <protection/>
    </xf>
    <xf numFmtId="41" fontId="5" fillId="4" borderId="16" xfId="21" applyNumberFormat="1" applyFont="1" applyFill="1" applyBorder="1" applyAlignment="1">
      <alignment vertical="center"/>
      <protection/>
    </xf>
    <xf numFmtId="41" fontId="5" fillId="0" borderId="17" xfId="21" applyNumberFormat="1" applyFont="1" applyBorder="1" applyAlignment="1">
      <alignment vertical="center"/>
      <protection/>
    </xf>
    <xf numFmtId="41" fontId="5" fillId="0" borderId="19" xfId="21" applyNumberFormat="1" applyFont="1" applyBorder="1" applyAlignment="1">
      <alignment vertical="center"/>
      <protection/>
    </xf>
    <xf numFmtId="41" fontId="5" fillId="0" borderId="12" xfId="15" applyNumberFormat="1" applyFont="1" applyBorder="1" applyAlignment="1">
      <alignment vertical="center"/>
    </xf>
    <xf numFmtId="41" fontId="5" fillId="0" borderId="13" xfId="15" applyNumberFormat="1" applyFont="1" applyBorder="1" applyAlignment="1">
      <alignment vertical="center"/>
    </xf>
    <xf numFmtId="41" fontId="5" fillId="4" borderId="15" xfId="15" applyNumberFormat="1" applyFont="1" applyFill="1" applyBorder="1" applyAlignment="1">
      <alignment vertical="center"/>
    </xf>
    <xf numFmtId="41" fontId="5" fillId="4" borderId="16" xfId="15" applyNumberFormat="1" applyFont="1" applyFill="1" applyBorder="1" applyAlignment="1">
      <alignment vertical="center"/>
    </xf>
    <xf numFmtId="41" fontId="5" fillId="0" borderId="20" xfId="15" applyNumberFormat="1" applyFont="1" applyBorder="1" applyAlignment="1">
      <alignment/>
    </xf>
    <xf numFmtId="41" fontId="5" fillId="0" borderId="21" xfId="15" applyNumberFormat="1" applyFont="1" applyBorder="1" applyAlignment="1">
      <alignment/>
    </xf>
    <xf numFmtId="41" fontId="9" fillId="2" borderId="20" xfId="15" applyNumberFormat="1" applyFont="1" applyFill="1" applyBorder="1" applyAlignment="1">
      <alignment/>
    </xf>
    <xf numFmtId="41" fontId="9" fillId="2" borderId="20" xfId="15" applyNumberFormat="1" applyFont="1" applyFill="1" applyBorder="1" applyAlignment="1" applyProtection="1">
      <alignment/>
      <protection/>
    </xf>
    <xf numFmtId="41" fontId="9" fillId="2" borderId="22" xfId="15" applyNumberFormat="1" applyFont="1" applyFill="1" applyBorder="1" applyAlignment="1" applyProtection="1">
      <alignment/>
      <protection/>
    </xf>
    <xf numFmtId="41" fontId="5" fillId="0" borderId="22" xfId="15" applyNumberFormat="1" applyFont="1" applyBorder="1" applyAlignment="1">
      <alignment/>
    </xf>
    <xf numFmtId="41" fontId="5" fillId="2" borderId="12" xfId="15" applyNumberFormat="1" applyFont="1" applyFill="1" applyBorder="1" applyAlignment="1" applyProtection="1">
      <alignment horizontal="right" vertical="center"/>
      <protection/>
    </xf>
    <xf numFmtId="41" fontId="5" fillId="2" borderId="0" xfId="15" applyNumberFormat="1" applyFont="1" applyFill="1" applyBorder="1" applyAlignment="1" applyProtection="1">
      <alignment horizontal="right" vertical="center"/>
      <protection/>
    </xf>
    <xf numFmtId="41" fontId="9" fillId="2" borderId="12" xfId="15" applyNumberFormat="1" applyFont="1" applyFill="1" applyBorder="1" applyAlignment="1">
      <alignment vertical="center"/>
    </xf>
    <xf numFmtId="41" fontId="9" fillId="2" borderId="12" xfId="15" applyNumberFormat="1" applyFont="1" applyFill="1" applyBorder="1" applyAlignment="1" applyProtection="1">
      <alignment horizontal="center" vertical="center"/>
      <protection/>
    </xf>
    <xf numFmtId="41" fontId="9" fillId="2" borderId="13" xfId="15" applyNumberFormat="1" applyFont="1" applyFill="1" applyBorder="1" applyAlignment="1" applyProtection="1">
      <alignment horizontal="center" vertical="center"/>
      <protection/>
    </xf>
    <xf numFmtId="41" fontId="5" fillId="2" borderId="13" xfId="15" applyNumberFormat="1" applyFont="1" applyFill="1" applyBorder="1" applyAlignment="1" applyProtection="1">
      <alignment horizontal="right" vertical="center"/>
      <protection/>
    </xf>
    <xf numFmtId="41" fontId="5" fillId="4" borderId="18" xfId="15" applyNumberFormat="1" applyFont="1" applyFill="1" applyBorder="1" applyAlignment="1">
      <alignment vertical="center"/>
    </xf>
    <xf numFmtId="41" fontId="5" fillId="0" borderId="14" xfId="15" applyNumberFormat="1" applyFont="1" applyBorder="1" applyAlignment="1" applyProtection="1">
      <alignment vertical="center"/>
      <protection/>
    </xf>
    <xf numFmtId="41" fontId="5" fillId="0" borderId="6" xfId="15" applyNumberFormat="1" applyFont="1" applyBorder="1" applyAlignment="1">
      <alignment vertical="center"/>
    </xf>
    <xf numFmtId="41" fontId="5" fillId="0" borderId="14" xfId="15" applyNumberFormat="1" applyFont="1" applyBorder="1" applyAlignment="1">
      <alignment vertical="center"/>
    </xf>
    <xf numFmtId="41" fontId="5" fillId="0" borderId="12" xfId="21" applyNumberFormat="1" applyFont="1" applyFill="1" applyBorder="1" applyAlignment="1">
      <alignment vertical="center"/>
      <protection/>
    </xf>
    <xf numFmtId="41" fontId="5" fillId="0" borderId="13" xfId="21" applyNumberFormat="1" applyFont="1" applyFill="1" applyBorder="1" applyAlignment="1">
      <alignment vertical="center"/>
      <protection/>
    </xf>
    <xf numFmtId="1" fontId="5" fillId="3" borderId="0" xfId="21" applyNumberFormat="1" applyFont="1" applyFill="1" applyBorder="1" applyAlignment="1">
      <alignment vertical="center"/>
      <protection/>
    </xf>
    <xf numFmtId="1" fontId="6" fillId="3" borderId="0" xfId="21" applyNumberFormat="1" applyFont="1" applyFill="1" applyAlignment="1">
      <alignment horizontal="left" vertical="center"/>
      <protection/>
    </xf>
    <xf numFmtId="41" fontId="5" fillId="3" borderId="12" xfId="15" applyNumberFormat="1" applyFont="1" applyFill="1" applyBorder="1" applyAlignment="1">
      <alignment vertical="center"/>
    </xf>
    <xf numFmtId="41" fontId="5" fillId="3" borderId="13" xfId="15" applyNumberFormat="1" applyFont="1" applyFill="1" applyBorder="1" applyAlignment="1">
      <alignment vertical="center"/>
    </xf>
    <xf numFmtId="1" fontId="6" fillId="3" borderId="0" xfId="21" applyNumberFormat="1" applyFont="1" applyFill="1" applyBorder="1" applyAlignment="1">
      <alignment vertical="center"/>
      <protection/>
    </xf>
    <xf numFmtId="1" fontId="5" fillId="0" borderId="0" xfId="21" applyNumberFormat="1" applyFont="1" applyFill="1" applyBorder="1" applyAlignment="1">
      <alignment vertical="center"/>
      <protection/>
    </xf>
    <xf numFmtId="41" fontId="5" fillId="0" borderId="12" xfId="15" applyNumberFormat="1" applyFont="1" applyBorder="1" applyAlignment="1">
      <alignment/>
    </xf>
    <xf numFmtId="41" fontId="5" fillId="0" borderId="0" xfId="15" applyNumberFormat="1" applyFont="1" applyBorder="1" applyAlignment="1">
      <alignment/>
    </xf>
    <xf numFmtId="41" fontId="9" fillId="2" borderId="12" xfId="15" applyNumberFormat="1" applyFont="1" applyFill="1" applyBorder="1" applyAlignment="1">
      <alignment/>
    </xf>
    <xf numFmtId="41" fontId="9" fillId="2" borderId="12" xfId="15" applyNumberFormat="1" applyFont="1" applyFill="1" applyBorder="1" applyAlignment="1" applyProtection="1">
      <alignment/>
      <protection/>
    </xf>
    <xf numFmtId="41" fontId="9" fillId="2" borderId="13" xfId="15" applyNumberFormat="1" applyFont="1" applyFill="1" applyBorder="1" applyAlignment="1" applyProtection="1">
      <alignment/>
      <protection/>
    </xf>
    <xf numFmtId="41" fontId="5" fillId="0" borderId="13" xfId="15" applyNumberFormat="1" applyFont="1" applyBorder="1" applyAlignment="1">
      <alignment/>
    </xf>
    <xf numFmtId="1" fontId="6" fillId="0" borderId="0" xfId="21" applyNumberFormat="1" applyFont="1" applyFill="1" applyAlignment="1">
      <alignment horizontal="left" vertical="center"/>
      <protection/>
    </xf>
    <xf numFmtId="41" fontId="5" fillId="0" borderId="12" xfId="15" applyNumberFormat="1" applyFont="1" applyFill="1" applyBorder="1" applyAlignment="1">
      <alignment vertical="center"/>
    </xf>
    <xf numFmtId="41" fontId="5" fillId="0" borderId="13" xfId="15" applyNumberFormat="1" applyFont="1" applyFill="1" applyBorder="1" applyAlignment="1">
      <alignment vertical="center"/>
    </xf>
    <xf numFmtId="1" fontId="1" fillId="0" borderId="5" xfId="21" applyNumberFormat="1" applyFont="1" applyFill="1" applyBorder="1" applyAlignment="1">
      <alignment horizontal="centerContinuous" vertical="center"/>
      <protection/>
    </xf>
    <xf numFmtId="1" fontId="1" fillId="0" borderId="6" xfId="21" applyNumberFormat="1" applyFont="1" applyFill="1" applyBorder="1" applyAlignment="1">
      <alignment horizontal="centerContinuous" vertical="center"/>
      <protection/>
    </xf>
    <xf numFmtId="41" fontId="5" fillId="4" borderId="15" xfId="21" applyNumberFormat="1" applyFont="1" applyFill="1" applyBorder="1" applyAlignment="1">
      <alignment horizontal="left" vertical="center"/>
      <protection/>
    </xf>
    <xf numFmtId="1" fontId="14" fillId="5" borderId="0" xfId="21" applyNumberFormat="1" applyFont="1" applyFill="1" applyAlignment="1">
      <alignment horizontal="left" vertical="center"/>
      <protection/>
    </xf>
    <xf numFmtId="1" fontId="15" fillId="5" borderId="0" xfId="21" applyNumberFormat="1" applyFont="1" applyFill="1" applyAlignment="1">
      <alignment horizontal="left" vertical="center"/>
      <protection/>
    </xf>
    <xf numFmtId="1" fontId="16" fillId="5" borderId="0" xfId="21" applyNumberFormat="1" applyFont="1" applyFill="1" applyAlignment="1">
      <alignment horizontal="left" vertical="center"/>
      <protection/>
    </xf>
    <xf numFmtId="1" fontId="17" fillId="5" borderId="0" xfId="21" applyNumberFormat="1" applyFont="1" applyFill="1" applyAlignment="1">
      <alignment horizontal="left" vertical="center"/>
      <protection/>
    </xf>
    <xf numFmtId="1" fontId="17" fillId="5" borderId="0" xfId="21" applyNumberFormat="1" applyFont="1" applyFill="1" applyAlignment="1">
      <alignment vertical="center"/>
      <protection/>
    </xf>
    <xf numFmtId="1" fontId="16" fillId="5" borderId="0" xfId="21" applyNumberFormat="1" applyFont="1" applyFill="1" applyAlignment="1">
      <alignment vertical="center"/>
      <protection/>
    </xf>
    <xf numFmtId="41" fontId="5" fillId="0" borderId="6" xfId="21" applyNumberFormat="1" applyFont="1" applyBorder="1" applyAlignment="1">
      <alignment horizontal="right" vertical="center"/>
      <protection/>
    </xf>
    <xf numFmtId="49" fontId="6" fillId="0" borderId="0" xfId="21" applyNumberFormat="1" applyFont="1" applyAlignment="1">
      <alignment vertical="center"/>
      <protection/>
    </xf>
    <xf numFmtId="41" fontId="5" fillId="3" borderId="0" xfId="21" applyNumberFormat="1" applyFont="1" applyFill="1" applyBorder="1" applyAlignment="1">
      <alignment vertical="center"/>
      <protection/>
    </xf>
    <xf numFmtId="1" fontId="1" fillId="0" borderId="14" xfId="21" applyNumberFormat="1" applyFont="1" applyFill="1" applyBorder="1" applyAlignment="1">
      <alignment horizontal="centerContinuous" vertical="center"/>
      <protection/>
    </xf>
    <xf numFmtId="1" fontId="1" fillId="2" borderId="14" xfId="21" applyNumberFormat="1" applyFont="1" applyFill="1" applyBorder="1" applyAlignment="1">
      <alignment horizontal="centerContinuous" vertical="center"/>
      <protection/>
    </xf>
    <xf numFmtId="41" fontId="5" fillId="0" borderId="5" xfId="15" applyNumberFormat="1" applyFont="1" applyBorder="1" applyAlignment="1" applyProtection="1">
      <alignment vertical="center"/>
      <protection/>
    </xf>
    <xf numFmtId="41" fontId="5" fillId="3" borderId="14" xfId="21" applyNumberFormat="1" applyFont="1" applyFill="1" applyBorder="1" applyAlignment="1">
      <alignment vertical="center"/>
      <protection/>
    </xf>
    <xf numFmtId="1" fontId="1" fillId="0" borderId="2" xfId="21" applyNumberFormat="1" applyFont="1" applyBorder="1" applyAlignment="1">
      <alignment vertical="center"/>
      <protection/>
    </xf>
    <xf numFmtId="1" fontId="1" fillId="0" borderId="2" xfId="21" applyNumberFormat="1" applyFont="1" applyBorder="1" applyAlignment="1">
      <alignment horizontal="left" vertical="center"/>
      <protection/>
    </xf>
    <xf numFmtId="41" fontId="5" fillId="3" borderId="6" xfId="21" applyNumberFormat="1" applyFont="1" applyFill="1" applyBorder="1" applyAlignment="1">
      <alignment vertical="center"/>
      <protection/>
    </xf>
    <xf numFmtId="41" fontId="5" fillId="3" borderId="5" xfId="21" applyNumberFormat="1" applyFont="1" applyFill="1" applyBorder="1" applyAlignment="1">
      <alignment vertical="center"/>
      <protection/>
    </xf>
    <xf numFmtId="49" fontId="6" fillId="0" borderId="0" xfId="21" applyNumberFormat="1" applyFont="1" applyBorder="1" applyAlignment="1">
      <alignment horizontal="left" vertical="center"/>
      <protection/>
    </xf>
    <xf numFmtId="1" fontId="1" fillId="0" borderId="3" xfId="21" applyNumberFormat="1" applyFont="1" applyBorder="1" applyAlignment="1">
      <alignment horizontal="center" vertical="center"/>
      <protection/>
    </xf>
    <xf numFmtId="1" fontId="1" fillId="0" borderId="2" xfId="21" applyNumberFormat="1" applyFont="1" applyBorder="1" applyAlignment="1">
      <alignment horizontal="center" vertical="center"/>
      <protection/>
    </xf>
    <xf numFmtId="1" fontId="1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RS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286"/>
  <sheetViews>
    <sheetView showGridLines="0" tabSelected="1" zoomScaleSheetLayoutView="100" workbookViewId="0" topLeftCell="A1">
      <selection activeCell="A4" sqref="A4"/>
    </sheetView>
  </sheetViews>
  <sheetFormatPr defaultColWidth="10.875" defaultRowHeight="12.75"/>
  <cols>
    <col min="1" max="1" width="3.50390625" style="3" customWidth="1"/>
    <col min="2" max="2" width="25.25390625" style="26" customWidth="1"/>
    <col min="3" max="3" width="7.75390625" style="3" customWidth="1"/>
    <col min="4" max="4" width="7.50390625" style="3" customWidth="1"/>
    <col min="5" max="5" width="8.125" style="3" customWidth="1"/>
    <col min="6" max="6" width="7.50390625" style="3" customWidth="1"/>
    <col min="7" max="7" width="8.25390625" style="3" customWidth="1"/>
    <col min="8" max="8" width="8.375" style="3" customWidth="1"/>
    <col min="9" max="9" width="0.5" style="3" customWidth="1"/>
    <col min="10" max="10" width="7.25390625" style="3" hidden="1" customWidth="1"/>
    <col min="11" max="11" width="5.625" style="3" hidden="1" customWidth="1"/>
    <col min="12" max="13" width="7.50390625" style="3" hidden="1" customWidth="1"/>
    <col min="14" max="19" width="7.50390625" style="3" customWidth="1"/>
    <col min="20" max="21" width="10.875" style="3" customWidth="1"/>
    <col min="22" max="22" width="2.625" style="3" customWidth="1"/>
    <col min="23" max="23" width="7.50390625" style="3" customWidth="1"/>
    <col min="24" max="24" width="2.625" style="3" customWidth="1"/>
    <col min="25" max="16384" width="10.875" style="3" customWidth="1"/>
  </cols>
  <sheetData>
    <row r="1" spans="1:19" ht="21" customHeight="1">
      <c r="A1" s="138" t="s">
        <v>149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</row>
    <row r="2" spans="1:19" ht="21.75" customHeight="1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</row>
    <row r="3" spans="1:19" ht="18" customHeight="1">
      <c r="A3" s="138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="5" customFormat="1" ht="12.75"/>
    <row r="5" spans="1:19" s="5" customFormat="1" ht="4.5" customHeight="1">
      <c r="A5" s="6"/>
      <c r="B5" s="7"/>
      <c r="C5" s="8"/>
      <c r="D5" s="8"/>
      <c r="E5" s="8"/>
      <c r="F5" s="8"/>
      <c r="K5" s="9"/>
      <c r="L5" s="9"/>
      <c r="M5" s="9"/>
      <c r="N5" s="9"/>
      <c r="O5" s="9"/>
      <c r="P5" s="9"/>
      <c r="Q5" s="9"/>
      <c r="R5" s="9"/>
      <c r="S5" s="9"/>
    </row>
    <row r="6" spans="1:19" s="5" customFormat="1" ht="12.75">
      <c r="A6" s="15" t="s">
        <v>2</v>
      </c>
      <c r="B6" s="2"/>
      <c r="C6" s="156" t="s">
        <v>3</v>
      </c>
      <c r="D6" s="157"/>
      <c r="E6" s="157"/>
      <c r="F6" s="157"/>
      <c r="G6" s="157"/>
      <c r="H6" s="158"/>
      <c r="I6" s="11"/>
      <c r="K6" s="12"/>
      <c r="L6" s="13" t="s">
        <v>4</v>
      </c>
      <c r="M6" s="12"/>
      <c r="N6" s="12"/>
      <c r="O6" s="152" t="s">
        <v>161</v>
      </c>
      <c r="P6" s="151"/>
      <c r="Q6" s="151"/>
      <c r="R6" s="151"/>
      <c r="S6" s="14"/>
    </row>
    <row r="7" spans="1:24" s="9" customFormat="1" ht="12.75">
      <c r="A7" s="15"/>
      <c r="B7" s="10"/>
      <c r="C7" s="147" t="s">
        <v>156</v>
      </c>
      <c r="D7" s="136"/>
      <c r="E7" s="135" t="s">
        <v>160</v>
      </c>
      <c r="F7" s="136"/>
      <c r="G7" s="135" t="s">
        <v>166</v>
      </c>
      <c r="H7" s="136"/>
      <c r="I7" s="18"/>
      <c r="J7" s="16" t="s">
        <v>5</v>
      </c>
      <c r="K7" s="16"/>
      <c r="L7" s="16" t="s">
        <v>150</v>
      </c>
      <c r="M7" s="17"/>
      <c r="N7" s="16" t="s">
        <v>156</v>
      </c>
      <c r="O7" s="17"/>
      <c r="P7" s="16" t="s">
        <v>160</v>
      </c>
      <c r="Q7" s="17"/>
      <c r="R7" s="16" t="s">
        <v>166</v>
      </c>
      <c r="S7" s="17"/>
      <c r="V7" s="19"/>
      <c r="W7" s="19"/>
      <c r="X7" s="19"/>
    </row>
    <row r="8" spans="1:19" s="25" customFormat="1" ht="12" thickBot="1">
      <c r="A8" s="20"/>
      <c r="B8" s="20"/>
      <c r="C8" s="21" t="s">
        <v>6</v>
      </c>
      <c r="D8" s="22" t="s">
        <v>7</v>
      </c>
      <c r="E8" s="21" t="s">
        <v>6</v>
      </c>
      <c r="F8" s="22" t="s">
        <v>7</v>
      </c>
      <c r="G8" s="21" t="s">
        <v>6</v>
      </c>
      <c r="H8" s="22" t="s">
        <v>7</v>
      </c>
      <c r="I8" s="23"/>
      <c r="J8" s="21" t="s">
        <v>6</v>
      </c>
      <c r="K8" s="24" t="s">
        <v>7</v>
      </c>
      <c r="L8" s="21" t="s">
        <v>6</v>
      </c>
      <c r="M8" s="24" t="s">
        <v>7</v>
      </c>
      <c r="N8" s="21" t="s">
        <v>6</v>
      </c>
      <c r="O8" s="24" t="s">
        <v>7</v>
      </c>
      <c r="P8" s="21" t="s">
        <v>6</v>
      </c>
      <c r="Q8" s="24" t="s">
        <v>7</v>
      </c>
      <c r="R8" s="21" t="s">
        <v>6</v>
      </c>
      <c r="S8" s="24" t="s">
        <v>7</v>
      </c>
    </row>
    <row r="9" spans="3:24" ht="10.5" customHeight="1" thickTop="1">
      <c r="C9" s="27"/>
      <c r="D9" s="28"/>
      <c r="E9" s="27"/>
      <c r="F9" s="28"/>
      <c r="G9" s="27"/>
      <c r="H9" s="28"/>
      <c r="I9" s="27"/>
      <c r="J9" s="27"/>
      <c r="K9" s="29"/>
      <c r="L9" s="27"/>
      <c r="M9" s="29"/>
      <c r="N9" s="27"/>
      <c r="O9" s="29"/>
      <c r="P9" s="27"/>
      <c r="Q9" s="29"/>
      <c r="R9" s="27"/>
      <c r="S9" s="29"/>
      <c r="T9" s="30"/>
      <c r="U9" s="30"/>
      <c r="V9" s="30"/>
      <c r="W9" s="30"/>
      <c r="X9" s="30"/>
    </row>
    <row r="10" spans="1:19" ht="10.5" customHeight="1">
      <c r="A10" s="26" t="s">
        <v>8</v>
      </c>
      <c r="C10" s="78">
        <v>60</v>
      </c>
      <c r="D10" s="80">
        <v>0</v>
      </c>
      <c r="E10" s="78">
        <v>16</v>
      </c>
      <c r="F10" s="80">
        <v>0</v>
      </c>
      <c r="G10" s="78">
        <v>48</v>
      </c>
      <c r="H10" s="80">
        <v>0</v>
      </c>
      <c r="I10" s="78"/>
      <c r="J10" s="78">
        <v>56</v>
      </c>
      <c r="K10" s="80">
        <v>5</v>
      </c>
      <c r="L10" s="78">
        <v>4</v>
      </c>
      <c r="M10" s="80">
        <v>1</v>
      </c>
      <c r="N10" s="78">
        <v>15</v>
      </c>
      <c r="O10" s="80">
        <v>0</v>
      </c>
      <c r="P10" s="78">
        <v>4</v>
      </c>
      <c r="Q10" s="80">
        <v>1</v>
      </c>
      <c r="R10" s="78">
        <v>12</v>
      </c>
      <c r="S10" s="80">
        <v>0</v>
      </c>
    </row>
    <row r="11" spans="1:19" s="58" customFormat="1" ht="10.5" customHeight="1">
      <c r="A11" s="59" t="s">
        <v>9</v>
      </c>
      <c r="B11" s="59"/>
      <c r="C11" s="118">
        <v>1056</v>
      </c>
      <c r="D11" s="119">
        <v>0</v>
      </c>
      <c r="E11" s="118">
        <v>1092</v>
      </c>
      <c r="F11" s="119">
        <v>12</v>
      </c>
      <c r="G11" s="118">
        <v>1156</v>
      </c>
      <c r="H11" s="119">
        <v>12</v>
      </c>
      <c r="I11" s="118"/>
      <c r="J11" s="118"/>
      <c r="K11" s="119"/>
      <c r="L11" s="118">
        <v>213</v>
      </c>
      <c r="M11" s="119">
        <v>3</v>
      </c>
      <c r="N11" s="118">
        <v>264</v>
      </c>
      <c r="O11" s="119">
        <v>0</v>
      </c>
      <c r="P11" s="118">
        <v>273</v>
      </c>
      <c r="Q11" s="119">
        <v>3</v>
      </c>
      <c r="R11" s="118">
        <v>289</v>
      </c>
      <c r="S11" s="119">
        <v>3</v>
      </c>
    </row>
    <row r="12" spans="1:19" ht="10.5" customHeight="1">
      <c r="A12" s="26" t="s">
        <v>10</v>
      </c>
      <c r="C12" s="78">
        <v>1214</v>
      </c>
      <c r="D12" s="80">
        <v>27</v>
      </c>
      <c r="E12" s="78">
        <v>984</v>
      </c>
      <c r="F12" s="80">
        <v>27</v>
      </c>
      <c r="G12" s="78">
        <v>1215</v>
      </c>
      <c r="H12" s="80">
        <v>29</v>
      </c>
      <c r="I12" s="78"/>
      <c r="J12" s="78">
        <v>242</v>
      </c>
      <c r="K12" s="80">
        <v>16</v>
      </c>
      <c r="L12" s="78">
        <v>226</v>
      </c>
      <c r="M12" s="80">
        <v>6</v>
      </c>
      <c r="N12" s="78">
        <v>303</v>
      </c>
      <c r="O12" s="80">
        <v>8</v>
      </c>
      <c r="P12" s="78">
        <v>251</v>
      </c>
      <c r="Q12" s="80">
        <v>7</v>
      </c>
      <c r="R12" s="78">
        <v>305</v>
      </c>
      <c r="S12" s="80">
        <v>8</v>
      </c>
    </row>
    <row r="13" spans="1:19" ht="10.5" customHeight="1">
      <c r="A13" s="61" t="s">
        <v>11</v>
      </c>
      <c r="B13" s="61"/>
      <c r="C13" s="81">
        <v>1244</v>
      </c>
      <c r="D13" s="82">
        <v>168</v>
      </c>
      <c r="E13" s="150">
        <f>SUM(E14:E15)</f>
        <v>1141</v>
      </c>
      <c r="F13" s="146">
        <f>SUM(F14:F15)</f>
        <v>153</v>
      </c>
      <c r="G13" s="150">
        <f>SUM(G14:G15)</f>
        <v>1294</v>
      </c>
      <c r="H13" s="146">
        <f>SUM(H14:H15)</f>
        <v>201</v>
      </c>
      <c r="I13" s="81"/>
      <c r="J13" s="81">
        <f>SUBTOTAL(9,J14:J15)</f>
        <v>358</v>
      </c>
      <c r="K13" s="82">
        <f>SUBTOTAL(9,K14:K15)</f>
        <v>63</v>
      </c>
      <c r="L13" s="81">
        <v>291</v>
      </c>
      <c r="M13" s="82">
        <v>58</v>
      </c>
      <c r="N13" s="81">
        <v>309</v>
      </c>
      <c r="O13" s="82">
        <v>48</v>
      </c>
      <c r="P13" s="150">
        <f>SUM(P14:P15)</f>
        <v>284</v>
      </c>
      <c r="Q13" s="153">
        <f>SUM(Q14:Q15)</f>
        <v>52</v>
      </c>
      <c r="R13" s="150">
        <f>SUM(R14:R15)</f>
        <v>323</v>
      </c>
      <c r="S13" s="153">
        <f>SUM(S14:S15)</f>
        <v>59</v>
      </c>
    </row>
    <row r="14" spans="1:19" ht="10.5" customHeight="1">
      <c r="A14" s="26"/>
      <c r="B14" s="34" t="s">
        <v>12</v>
      </c>
      <c r="C14" s="83">
        <v>492</v>
      </c>
      <c r="D14" s="85">
        <v>168</v>
      </c>
      <c r="E14" s="83">
        <v>482</v>
      </c>
      <c r="F14" s="85">
        <v>153</v>
      </c>
      <c r="G14" s="83">
        <v>716</v>
      </c>
      <c r="H14" s="85">
        <v>201</v>
      </c>
      <c r="I14" s="83"/>
      <c r="J14" s="83">
        <v>220</v>
      </c>
      <c r="K14" s="85">
        <v>63</v>
      </c>
      <c r="L14" s="83">
        <v>138</v>
      </c>
      <c r="M14" s="85">
        <v>58</v>
      </c>
      <c r="N14" s="83">
        <v>121</v>
      </c>
      <c r="O14" s="85">
        <v>48</v>
      </c>
      <c r="P14" s="83">
        <v>118</v>
      </c>
      <c r="Q14" s="85">
        <v>52</v>
      </c>
      <c r="R14" s="83">
        <v>178</v>
      </c>
      <c r="S14" s="85">
        <v>59</v>
      </c>
    </row>
    <row r="15" spans="1:19" ht="10.5" customHeight="1">
      <c r="A15" s="26"/>
      <c r="B15" s="35" t="s">
        <v>13</v>
      </c>
      <c r="C15" s="86">
        <v>752</v>
      </c>
      <c r="D15" s="88">
        <v>0</v>
      </c>
      <c r="E15" s="86">
        <v>659</v>
      </c>
      <c r="F15" s="88">
        <v>0</v>
      </c>
      <c r="G15" s="86">
        <v>578</v>
      </c>
      <c r="H15" s="88">
        <v>0</v>
      </c>
      <c r="I15" s="86"/>
      <c r="J15" s="86">
        <v>138</v>
      </c>
      <c r="K15" s="88">
        <v>0</v>
      </c>
      <c r="L15" s="86">
        <v>153</v>
      </c>
      <c r="M15" s="88">
        <v>0</v>
      </c>
      <c r="N15" s="86">
        <v>188</v>
      </c>
      <c r="O15" s="88">
        <v>0</v>
      </c>
      <c r="P15" s="86">
        <v>166</v>
      </c>
      <c r="Q15" s="88">
        <v>0</v>
      </c>
      <c r="R15" s="86">
        <v>145</v>
      </c>
      <c r="S15" s="88">
        <v>0</v>
      </c>
    </row>
    <row r="16" spans="1:19" ht="10.5" customHeight="1">
      <c r="A16" s="26" t="s">
        <v>14</v>
      </c>
      <c r="C16" s="78">
        <v>5644</v>
      </c>
      <c r="D16" s="80">
        <v>371</v>
      </c>
      <c r="E16" s="78">
        <v>5739</v>
      </c>
      <c r="F16" s="80">
        <v>453</v>
      </c>
      <c r="G16" s="78">
        <v>5970</v>
      </c>
      <c r="H16" s="80">
        <v>448</v>
      </c>
      <c r="I16" s="78"/>
      <c r="J16" s="78">
        <v>1377</v>
      </c>
      <c r="K16" s="80">
        <v>125</v>
      </c>
      <c r="L16" s="78">
        <v>1519</v>
      </c>
      <c r="M16" s="80">
        <v>103</v>
      </c>
      <c r="N16" s="78">
        <v>1637</v>
      </c>
      <c r="O16" s="80">
        <v>116</v>
      </c>
      <c r="P16" s="78">
        <v>1677</v>
      </c>
      <c r="Q16" s="80">
        <v>139</v>
      </c>
      <c r="R16" s="78">
        <v>1760</v>
      </c>
      <c r="S16" s="80">
        <v>131</v>
      </c>
    </row>
    <row r="17" spans="1:19" ht="10.5" customHeight="1">
      <c r="A17" s="61" t="s">
        <v>15</v>
      </c>
      <c r="B17" s="61"/>
      <c r="C17" s="81">
        <v>3689</v>
      </c>
      <c r="D17" s="82">
        <v>250</v>
      </c>
      <c r="E17" s="150">
        <f>SUM(E18:E20)</f>
        <v>3639</v>
      </c>
      <c r="F17" s="146">
        <f>SUM(F18:F20)</f>
        <v>252</v>
      </c>
      <c r="G17" s="150">
        <f>SUM(G18:G20)</f>
        <v>4006</v>
      </c>
      <c r="H17" s="146">
        <f>SUM(H18:H20)</f>
        <v>249</v>
      </c>
      <c r="I17" s="81"/>
      <c r="J17" s="81">
        <f>SUBTOTAL(9,J18:J20)</f>
        <v>486</v>
      </c>
      <c r="K17" s="82">
        <f>SUBTOTAL(9,K18:K20)</f>
        <v>59</v>
      </c>
      <c r="L17" s="81">
        <v>800</v>
      </c>
      <c r="M17" s="82">
        <v>68</v>
      </c>
      <c r="N17" s="81">
        <v>1079</v>
      </c>
      <c r="O17" s="82">
        <v>68</v>
      </c>
      <c r="P17" s="150">
        <f>SUM(P18:P20)</f>
        <v>1068</v>
      </c>
      <c r="Q17" s="153">
        <f>SUM(Q18:Q20)</f>
        <v>76</v>
      </c>
      <c r="R17" s="150">
        <f>SUM(R18:R20)</f>
        <v>1170</v>
      </c>
      <c r="S17" s="153">
        <f>SUM(S18:S20)</f>
        <v>69</v>
      </c>
    </row>
    <row r="18" spans="2:19" ht="10.5" customHeight="1">
      <c r="B18" s="34" t="s">
        <v>15</v>
      </c>
      <c r="C18" s="83">
        <v>3124</v>
      </c>
      <c r="D18" s="85">
        <v>247</v>
      </c>
      <c r="E18" s="83">
        <v>3018</v>
      </c>
      <c r="F18" s="85">
        <v>244</v>
      </c>
      <c r="G18" s="83">
        <v>3313</v>
      </c>
      <c r="H18" s="85">
        <v>249</v>
      </c>
      <c r="I18" s="83"/>
      <c r="J18" s="83">
        <v>377</v>
      </c>
      <c r="K18" s="85">
        <v>54</v>
      </c>
      <c r="L18" s="83">
        <v>644</v>
      </c>
      <c r="M18" s="85">
        <v>62</v>
      </c>
      <c r="N18" s="83">
        <v>881</v>
      </c>
      <c r="O18" s="85">
        <v>67</v>
      </c>
      <c r="P18" s="83">
        <v>855</v>
      </c>
      <c r="Q18" s="85">
        <v>74</v>
      </c>
      <c r="R18" s="83">
        <v>934</v>
      </c>
      <c r="S18" s="85">
        <v>69</v>
      </c>
    </row>
    <row r="19" spans="2:19" ht="10.5" customHeight="1">
      <c r="B19" s="36" t="s">
        <v>157</v>
      </c>
      <c r="C19" s="78">
        <v>7</v>
      </c>
      <c r="D19" s="80">
        <v>0</v>
      </c>
      <c r="E19" s="78">
        <v>0</v>
      </c>
      <c r="F19" s="80">
        <v>0</v>
      </c>
      <c r="G19" s="78">
        <v>4</v>
      </c>
      <c r="H19" s="80">
        <v>0</v>
      </c>
      <c r="I19" s="78"/>
      <c r="J19" s="78"/>
      <c r="K19" s="80"/>
      <c r="L19" s="78">
        <v>0</v>
      </c>
      <c r="M19" s="80">
        <v>0</v>
      </c>
      <c r="N19" s="78">
        <v>2</v>
      </c>
      <c r="O19" s="80">
        <v>0</v>
      </c>
      <c r="P19" s="78">
        <v>0</v>
      </c>
      <c r="Q19" s="80">
        <v>0</v>
      </c>
      <c r="R19" s="78">
        <v>1</v>
      </c>
      <c r="S19" s="80">
        <v>0</v>
      </c>
    </row>
    <row r="20" spans="2:19" ht="10.5" customHeight="1">
      <c r="B20" s="35" t="s">
        <v>16</v>
      </c>
      <c r="C20" s="86">
        <v>558</v>
      </c>
      <c r="D20" s="88">
        <v>3</v>
      </c>
      <c r="E20" s="86">
        <v>621</v>
      </c>
      <c r="F20" s="88">
        <v>8</v>
      </c>
      <c r="G20" s="86">
        <v>689</v>
      </c>
      <c r="H20" s="88">
        <v>0</v>
      </c>
      <c r="I20" s="86"/>
      <c r="J20" s="86">
        <v>109</v>
      </c>
      <c r="K20" s="88">
        <v>5</v>
      </c>
      <c r="L20" s="86">
        <v>156</v>
      </c>
      <c r="M20" s="88">
        <v>6</v>
      </c>
      <c r="N20" s="86">
        <v>196</v>
      </c>
      <c r="O20" s="88">
        <v>1</v>
      </c>
      <c r="P20" s="86">
        <v>213</v>
      </c>
      <c r="Q20" s="88">
        <v>2</v>
      </c>
      <c r="R20" s="86">
        <v>235</v>
      </c>
      <c r="S20" s="88">
        <v>0</v>
      </c>
    </row>
    <row r="21" spans="1:19" ht="10.5" customHeight="1">
      <c r="A21" s="26" t="s">
        <v>17</v>
      </c>
      <c r="C21" s="78">
        <v>5169</v>
      </c>
      <c r="D21" s="80">
        <v>680</v>
      </c>
      <c r="E21" s="78">
        <v>5282</v>
      </c>
      <c r="F21" s="80">
        <v>821</v>
      </c>
      <c r="G21" s="78">
        <v>5434</v>
      </c>
      <c r="H21" s="80">
        <v>950</v>
      </c>
      <c r="I21" s="78"/>
      <c r="J21" s="78">
        <v>1551</v>
      </c>
      <c r="K21" s="80">
        <v>212</v>
      </c>
      <c r="L21" s="78">
        <v>1242</v>
      </c>
      <c r="M21" s="80">
        <v>185</v>
      </c>
      <c r="N21" s="78">
        <v>1427</v>
      </c>
      <c r="O21" s="80">
        <v>254</v>
      </c>
      <c r="P21" s="78">
        <v>1462</v>
      </c>
      <c r="Q21" s="80">
        <v>257</v>
      </c>
      <c r="R21" s="78">
        <v>1512</v>
      </c>
      <c r="S21" s="80">
        <v>322</v>
      </c>
    </row>
    <row r="22" spans="1:19" ht="10.5" customHeight="1">
      <c r="A22" s="61" t="s">
        <v>18</v>
      </c>
      <c r="B22" s="61"/>
      <c r="C22" s="81">
        <v>4619</v>
      </c>
      <c r="D22" s="82">
        <v>405</v>
      </c>
      <c r="E22" s="150">
        <f>SUM(E23:E24)</f>
        <v>5274</v>
      </c>
      <c r="F22" s="146">
        <f>SUM(F23:F24)</f>
        <v>331</v>
      </c>
      <c r="G22" s="150">
        <f>SUM(G23:G24)</f>
        <v>5521</v>
      </c>
      <c r="H22" s="146">
        <f>SUM(H23:H24)</f>
        <v>360</v>
      </c>
      <c r="I22" s="81"/>
      <c r="J22" s="81">
        <f>SUBTOTAL(9,J23:J24)</f>
        <v>1370</v>
      </c>
      <c r="K22" s="82">
        <f>SUBTOTAL(9,K23:K24)</f>
        <v>122</v>
      </c>
      <c r="L22" s="81">
        <v>1207</v>
      </c>
      <c r="M22" s="82">
        <v>117</v>
      </c>
      <c r="N22" s="81">
        <v>1248</v>
      </c>
      <c r="O22" s="82">
        <v>135</v>
      </c>
      <c r="P22" s="150">
        <f>SUM(P23:P24)</f>
        <v>1417</v>
      </c>
      <c r="Q22" s="154">
        <f>SUM(Q23:Q24)</f>
        <v>105</v>
      </c>
      <c r="R22" s="150">
        <f>SUM(R23:R24)</f>
        <v>1461</v>
      </c>
      <c r="S22" s="154">
        <f>SUM(S23:S24)</f>
        <v>118</v>
      </c>
    </row>
    <row r="23" spans="2:19" ht="10.5" customHeight="1">
      <c r="B23" s="34" t="s">
        <v>19</v>
      </c>
      <c r="C23" s="83">
        <v>3561</v>
      </c>
      <c r="D23" s="85">
        <v>405</v>
      </c>
      <c r="E23" s="83">
        <v>4194</v>
      </c>
      <c r="F23" s="85">
        <v>331</v>
      </c>
      <c r="G23" s="83">
        <v>4519</v>
      </c>
      <c r="H23" s="85">
        <v>360</v>
      </c>
      <c r="I23" s="84"/>
      <c r="J23" s="83">
        <v>1066</v>
      </c>
      <c r="K23" s="85">
        <v>120</v>
      </c>
      <c r="L23" s="83">
        <v>951</v>
      </c>
      <c r="M23" s="85">
        <v>117</v>
      </c>
      <c r="N23" s="83">
        <v>956</v>
      </c>
      <c r="O23" s="85">
        <v>135</v>
      </c>
      <c r="P23" s="83">
        <v>1126</v>
      </c>
      <c r="Q23" s="85">
        <v>105</v>
      </c>
      <c r="R23" s="83">
        <v>1206</v>
      </c>
      <c r="S23" s="85">
        <v>118</v>
      </c>
    </row>
    <row r="24" spans="2:19" ht="10.5" customHeight="1">
      <c r="B24" s="35" t="s">
        <v>20</v>
      </c>
      <c r="C24" s="86">
        <v>1059</v>
      </c>
      <c r="D24" s="88">
        <v>0</v>
      </c>
      <c r="E24" s="86">
        <v>1080</v>
      </c>
      <c r="F24" s="88">
        <v>0</v>
      </c>
      <c r="G24" s="86">
        <v>1002</v>
      </c>
      <c r="H24" s="88">
        <v>0</v>
      </c>
      <c r="I24" s="87"/>
      <c r="J24" s="86">
        <v>304</v>
      </c>
      <c r="K24" s="88">
        <v>2</v>
      </c>
      <c r="L24" s="86">
        <v>256</v>
      </c>
      <c r="M24" s="88">
        <v>0</v>
      </c>
      <c r="N24" s="86">
        <v>292</v>
      </c>
      <c r="O24" s="88">
        <v>0</v>
      </c>
      <c r="P24" s="86">
        <v>291</v>
      </c>
      <c r="Q24" s="88">
        <v>0</v>
      </c>
      <c r="R24" s="86">
        <v>255</v>
      </c>
      <c r="S24" s="88">
        <v>0</v>
      </c>
    </row>
    <row r="25" spans="1:19" ht="10.5" customHeight="1">
      <c r="A25" s="26" t="s">
        <v>173</v>
      </c>
      <c r="C25" s="78">
        <v>1508</v>
      </c>
      <c r="D25" s="80">
        <v>490</v>
      </c>
      <c r="E25" s="78">
        <v>1482</v>
      </c>
      <c r="F25" s="80">
        <v>436</v>
      </c>
      <c r="G25" s="78">
        <v>0</v>
      </c>
      <c r="H25" s="80">
        <v>0</v>
      </c>
      <c r="I25" s="78"/>
      <c r="J25" s="78">
        <v>345</v>
      </c>
      <c r="K25" s="80">
        <v>99</v>
      </c>
      <c r="L25" s="78">
        <v>467</v>
      </c>
      <c r="M25" s="80">
        <v>100</v>
      </c>
      <c r="N25" s="78">
        <v>386</v>
      </c>
      <c r="O25" s="80">
        <v>115</v>
      </c>
      <c r="P25" s="78">
        <v>380</v>
      </c>
      <c r="Q25" s="80">
        <v>99</v>
      </c>
      <c r="R25" s="78">
        <v>0</v>
      </c>
      <c r="S25" s="80">
        <v>0</v>
      </c>
    </row>
    <row r="26" spans="1:19" ht="10.5" customHeight="1">
      <c r="A26" s="26" t="s">
        <v>22</v>
      </c>
      <c r="C26" s="78">
        <v>366</v>
      </c>
      <c r="D26" s="80">
        <v>0</v>
      </c>
      <c r="E26" s="78">
        <v>476</v>
      </c>
      <c r="F26" s="80">
        <v>2</v>
      </c>
      <c r="G26" s="78">
        <v>432</v>
      </c>
      <c r="H26" s="80">
        <v>0</v>
      </c>
      <c r="I26" s="78"/>
      <c r="J26" s="78">
        <v>131</v>
      </c>
      <c r="K26" s="80">
        <v>0</v>
      </c>
      <c r="L26" s="78">
        <v>149</v>
      </c>
      <c r="M26" s="80">
        <v>2</v>
      </c>
      <c r="N26" s="78">
        <v>170</v>
      </c>
      <c r="O26" s="80">
        <v>0</v>
      </c>
      <c r="P26" s="78">
        <v>210</v>
      </c>
      <c r="Q26" s="80">
        <v>1</v>
      </c>
      <c r="R26" s="78">
        <v>205</v>
      </c>
      <c r="S26" s="80">
        <v>0</v>
      </c>
    </row>
    <row r="27" spans="1:19" ht="10.5" customHeight="1">
      <c r="A27" s="26" t="s">
        <v>23</v>
      </c>
      <c r="C27" s="78">
        <v>525</v>
      </c>
      <c r="D27" s="80">
        <v>102</v>
      </c>
      <c r="E27" s="78">
        <v>524</v>
      </c>
      <c r="F27" s="80">
        <v>87</v>
      </c>
      <c r="G27" s="78">
        <v>728</v>
      </c>
      <c r="H27" s="80">
        <v>75</v>
      </c>
      <c r="I27" s="78"/>
      <c r="J27" s="78">
        <v>216</v>
      </c>
      <c r="K27" s="80">
        <v>50</v>
      </c>
      <c r="L27" s="78">
        <v>124</v>
      </c>
      <c r="M27" s="80">
        <v>29</v>
      </c>
      <c r="N27" s="78">
        <v>132</v>
      </c>
      <c r="O27" s="80">
        <v>30</v>
      </c>
      <c r="P27" s="78">
        <v>135</v>
      </c>
      <c r="Q27" s="80">
        <v>25</v>
      </c>
      <c r="R27" s="78">
        <v>186</v>
      </c>
      <c r="S27" s="80">
        <v>22</v>
      </c>
    </row>
    <row r="28" spans="1:19" ht="10.5" customHeight="1">
      <c r="A28" s="26" t="s">
        <v>24</v>
      </c>
      <c r="C28" s="78">
        <v>3476</v>
      </c>
      <c r="D28" s="80">
        <v>671</v>
      </c>
      <c r="E28" s="78">
        <v>4118</v>
      </c>
      <c r="F28" s="80">
        <v>777</v>
      </c>
      <c r="G28" s="78">
        <v>4406</v>
      </c>
      <c r="H28" s="80">
        <v>650</v>
      </c>
      <c r="I28" s="78"/>
      <c r="J28" s="78">
        <v>797</v>
      </c>
      <c r="K28" s="80">
        <v>228</v>
      </c>
      <c r="L28" s="78">
        <v>956</v>
      </c>
      <c r="M28" s="80">
        <v>217</v>
      </c>
      <c r="N28" s="78">
        <v>869</v>
      </c>
      <c r="O28" s="80">
        <v>194</v>
      </c>
      <c r="P28" s="78">
        <v>1036</v>
      </c>
      <c r="Q28" s="80">
        <v>236</v>
      </c>
      <c r="R28" s="78">
        <v>1103</v>
      </c>
      <c r="S28" s="80">
        <v>204</v>
      </c>
    </row>
    <row r="29" spans="1:19" ht="10.5" customHeight="1">
      <c r="A29" s="26" t="s">
        <v>25</v>
      </c>
      <c r="C29" s="78">
        <v>3696</v>
      </c>
      <c r="D29" s="80">
        <v>544</v>
      </c>
      <c r="E29" s="78">
        <v>3583</v>
      </c>
      <c r="F29" s="80">
        <v>744</v>
      </c>
      <c r="G29" s="78">
        <v>3571</v>
      </c>
      <c r="H29" s="80">
        <v>590</v>
      </c>
      <c r="I29" s="78"/>
      <c r="J29" s="78">
        <v>1561</v>
      </c>
      <c r="K29" s="80">
        <v>184</v>
      </c>
      <c r="L29" s="78">
        <v>940</v>
      </c>
      <c r="M29" s="80">
        <v>184</v>
      </c>
      <c r="N29" s="78">
        <v>927</v>
      </c>
      <c r="O29" s="80">
        <v>159</v>
      </c>
      <c r="P29" s="78">
        <v>909</v>
      </c>
      <c r="Q29" s="80">
        <v>191</v>
      </c>
      <c r="R29" s="78">
        <v>907</v>
      </c>
      <c r="S29" s="80">
        <v>171</v>
      </c>
    </row>
    <row r="30" spans="1:19" ht="10.5" customHeight="1">
      <c r="A30" s="26" t="s">
        <v>143</v>
      </c>
      <c r="C30" s="78">
        <v>66</v>
      </c>
      <c r="D30" s="80">
        <v>0</v>
      </c>
      <c r="E30" s="78">
        <v>60</v>
      </c>
      <c r="F30" s="80">
        <v>0</v>
      </c>
      <c r="G30" s="78">
        <v>44</v>
      </c>
      <c r="H30" s="80">
        <v>0</v>
      </c>
      <c r="I30" s="78"/>
      <c r="J30" s="78">
        <v>20</v>
      </c>
      <c r="K30" s="80">
        <v>0</v>
      </c>
      <c r="L30" s="78">
        <v>10</v>
      </c>
      <c r="M30" s="80">
        <v>0</v>
      </c>
      <c r="N30" s="78">
        <v>17</v>
      </c>
      <c r="O30" s="80">
        <v>0</v>
      </c>
      <c r="P30" s="78">
        <v>15</v>
      </c>
      <c r="Q30" s="80">
        <v>0</v>
      </c>
      <c r="R30" s="78">
        <v>11</v>
      </c>
      <c r="S30" s="80">
        <v>0</v>
      </c>
    </row>
    <row r="31" spans="1:19" ht="10.5" customHeight="1">
      <c r="A31" s="26" t="s">
        <v>26</v>
      </c>
      <c r="C31" s="78">
        <v>743</v>
      </c>
      <c r="D31" s="80">
        <v>0</v>
      </c>
      <c r="E31" s="78">
        <v>716</v>
      </c>
      <c r="F31" s="80">
        <v>0</v>
      </c>
      <c r="G31" s="78">
        <v>405</v>
      </c>
      <c r="H31" s="80">
        <v>0</v>
      </c>
      <c r="I31" s="78"/>
      <c r="J31" s="78">
        <v>231</v>
      </c>
      <c r="K31" s="80">
        <v>0</v>
      </c>
      <c r="L31" s="78">
        <v>46</v>
      </c>
      <c r="M31" s="80">
        <v>0</v>
      </c>
      <c r="N31" s="78">
        <v>186</v>
      </c>
      <c r="O31" s="80">
        <v>0</v>
      </c>
      <c r="P31" s="78">
        <v>179</v>
      </c>
      <c r="Q31" s="80">
        <v>0</v>
      </c>
      <c r="R31" s="78">
        <v>102</v>
      </c>
      <c r="S31" s="80">
        <v>0</v>
      </c>
    </row>
    <row r="32" spans="1:19" ht="10.5" customHeight="1">
      <c r="A32" s="26" t="s">
        <v>27</v>
      </c>
      <c r="C32" s="78">
        <v>2395</v>
      </c>
      <c r="D32" s="80">
        <v>399</v>
      </c>
      <c r="E32" s="78">
        <v>2248</v>
      </c>
      <c r="F32" s="80">
        <v>273</v>
      </c>
      <c r="G32" s="78">
        <v>2279</v>
      </c>
      <c r="H32" s="80">
        <v>347</v>
      </c>
      <c r="I32" s="78"/>
      <c r="J32" s="78">
        <v>937</v>
      </c>
      <c r="K32" s="80">
        <v>133</v>
      </c>
      <c r="L32" s="78">
        <v>668</v>
      </c>
      <c r="M32" s="80">
        <v>97</v>
      </c>
      <c r="N32" s="78">
        <v>599</v>
      </c>
      <c r="O32" s="80">
        <v>112</v>
      </c>
      <c r="P32" s="78">
        <v>562</v>
      </c>
      <c r="Q32" s="80">
        <v>91</v>
      </c>
      <c r="R32" s="78">
        <v>571</v>
      </c>
      <c r="S32" s="80">
        <v>100</v>
      </c>
    </row>
    <row r="33" spans="1:19" ht="10.5" customHeight="1">
      <c r="A33" s="26" t="s">
        <v>168</v>
      </c>
      <c r="C33" s="78">
        <v>0</v>
      </c>
      <c r="D33" s="80">
        <v>0</v>
      </c>
      <c r="E33" s="78">
        <v>0</v>
      </c>
      <c r="F33" s="80">
        <v>0</v>
      </c>
      <c r="G33" s="78">
        <v>312</v>
      </c>
      <c r="H33" s="80">
        <v>0</v>
      </c>
      <c r="I33" s="78"/>
      <c r="J33" s="78"/>
      <c r="K33" s="80"/>
      <c r="L33" s="78"/>
      <c r="M33" s="80"/>
      <c r="N33" s="78"/>
      <c r="O33" s="80"/>
      <c r="P33" s="78"/>
      <c r="Q33" s="80"/>
      <c r="R33" s="78">
        <v>78</v>
      </c>
      <c r="S33" s="80">
        <v>0</v>
      </c>
    </row>
    <row r="34" spans="1:19" ht="10.5" customHeight="1">
      <c r="A34" s="26" t="s">
        <v>28</v>
      </c>
      <c r="C34" s="78">
        <v>992</v>
      </c>
      <c r="D34" s="80">
        <v>19</v>
      </c>
      <c r="E34" s="78">
        <v>789</v>
      </c>
      <c r="F34" s="80">
        <v>58</v>
      </c>
      <c r="G34" s="78">
        <v>1024</v>
      </c>
      <c r="H34" s="80">
        <v>30</v>
      </c>
      <c r="I34" s="78"/>
      <c r="J34" s="78">
        <v>87</v>
      </c>
      <c r="K34" s="80">
        <v>13</v>
      </c>
      <c r="L34" s="78">
        <v>209</v>
      </c>
      <c r="M34" s="80">
        <v>14</v>
      </c>
      <c r="N34" s="78">
        <v>248</v>
      </c>
      <c r="O34" s="80">
        <v>6</v>
      </c>
      <c r="P34" s="78">
        <v>197</v>
      </c>
      <c r="Q34" s="80">
        <v>15</v>
      </c>
      <c r="R34" s="78">
        <v>256</v>
      </c>
      <c r="S34" s="80">
        <v>9</v>
      </c>
    </row>
    <row r="35" spans="1:19" ht="10.5" customHeight="1">
      <c r="A35" s="145" t="s">
        <v>159</v>
      </c>
      <c r="B35" s="3"/>
      <c r="C35" s="78">
        <v>4</v>
      </c>
      <c r="D35" s="80">
        <v>0</v>
      </c>
      <c r="E35" s="78">
        <v>0</v>
      </c>
      <c r="F35" s="80">
        <v>0</v>
      </c>
      <c r="G35" s="78">
        <v>20</v>
      </c>
      <c r="H35" s="80">
        <v>0</v>
      </c>
      <c r="I35" s="78"/>
      <c r="J35" s="78"/>
      <c r="K35" s="80"/>
      <c r="L35" s="78">
        <v>0</v>
      </c>
      <c r="M35" s="80">
        <v>0</v>
      </c>
      <c r="N35" s="78">
        <v>1</v>
      </c>
      <c r="O35" s="80">
        <v>0</v>
      </c>
      <c r="P35" s="78">
        <v>0</v>
      </c>
      <c r="Q35" s="80">
        <v>0</v>
      </c>
      <c r="R35" s="78">
        <v>10</v>
      </c>
      <c r="S35" s="80">
        <v>0</v>
      </c>
    </row>
    <row r="36" spans="1:19" ht="10.5" customHeight="1">
      <c r="A36" s="26" t="s">
        <v>29</v>
      </c>
      <c r="C36" s="78">
        <v>7057</v>
      </c>
      <c r="D36" s="80">
        <v>236</v>
      </c>
      <c r="E36" s="78">
        <v>7405</v>
      </c>
      <c r="F36" s="80">
        <v>212</v>
      </c>
      <c r="G36" s="78">
        <v>7613</v>
      </c>
      <c r="H36" s="80">
        <v>291</v>
      </c>
      <c r="I36" s="78"/>
      <c r="J36" s="78">
        <v>1018</v>
      </c>
      <c r="K36" s="80">
        <v>47</v>
      </c>
      <c r="L36" s="78">
        <v>1482</v>
      </c>
      <c r="M36" s="80">
        <v>84</v>
      </c>
      <c r="N36" s="78">
        <v>1780</v>
      </c>
      <c r="O36" s="80">
        <v>72</v>
      </c>
      <c r="P36" s="78">
        <v>1869</v>
      </c>
      <c r="Q36" s="80">
        <v>62</v>
      </c>
      <c r="R36" s="78">
        <v>1924</v>
      </c>
      <c r="S36" s="80">
        <v>81</v>
      </c>
    </row>
    <row r="37" spans="1:19" ht="10.5" customHeight="1">
      <c r="A37" s="61" t="s">
        <v>30</v>
      </c>
      <c r="B37" s="61"/>
      <c r="C37" s="81">
        <v>4610</v>
      </c>
      <c r="D37" s="82">
        <v>88</v>
      </c>
      <c r="E37" s="150">
        <f>SUM(E38:E46)</f>
        <v>4786</v>
      </c>
      <c r="F37" s="146">
        <f>SUM(F38:F46)</f>
        <v>16</v>
      </c>
      <c r="G37" s="150">
        <f>SUM(G38:G46)</f>
        <v>4805</v>
      </c>
      <c r="H37" s="146">
        <f>SUM(H38:H46)</f>
        <v>78</v>
      </c>
      <c r="I37" s="81"/>
      <c r="J37" s="81">
        <f>SUBTOTAL(9,J38:J46)</f>
        <v>1027</v>
      </c>
      <c r="K37" s="82">
        <f>SUBTOTAL(9,K38:K46)</f>
        <v>96</v>
      </c>
      <c r="L37" s="81">
        <v>1030</v>
      </c>
      <c r="M37" s="82">
        <v>18</v>
      </c>
      <c r="N37" s="81">
        <v>1127</v>
      </c>
      <c r="O37" s="82">
        <v>23</v>
      </c>
      <c r="P37" s="150">
        <f>SUM(P38:P46)</f>
        <v>1170</v>
      </c>
      <c r="Q37" s="153">
        <f>SUM(Q38:Q46)</f>
        <v>4</v>
      </c>
      <c r="R37" s="150">
        <f>SUM(R38:R46)</f>
        <v>1164</v>
      </c>
      <c r="S37" s="153">
        <f>SUM(S38:S46)</f>
        <v>21</v>
      </c>
    </row>
    <row r="38" spans="1:19" ht="10.5" customHeight="1">
      <c r="A38" s="37"/>
      <c r="B38" s="34" t="s">
        <v>31</v>
      </c>
      <c r="C38" s="83">
        <v>336</v>
      </c>
      <c r="D38" s="85">
        <v>0</v>
      </c>
      <c r="E38" s="83">
        <v>382</v>
      </c>
      <c r="F38" s="85">
        <v>0</v>
      </c>
      <c r="G38" s="83">
        <v>447</v>
      </c>
      <c r="H38" s="85">
        <v>0</v>
      </c>
      <c r="I38" s="83"/>
      <c r="J38" s="83">
        <v>36</v>
      </c>
      <c r="K38" s="85">
        <v>1</v>
      </c>
      <c r="L38" s="83">
        <v>56</v>
      </c>
      <c r="M38" s="85">
        <v>1</v>
      </c>
      <c r="N38" s="83">
        <v>69</v>
      </c>
      <c r="O38" s="85">
        <v>0</v>
      </c>
      <c r="P38" s="83">
        <v>76</v>
      </c>
      <c r="Q38" s="85">
        <v>0</v>
      </c>
      <c r="R38" s="83">
        <v>84</v>
      </c>
      <c r="S38" s="85">
        <v>0</v>
      </c>
    </row>
    <row r="39" spans="1:19" ht="10.5" customHeight="1">
      <c r="A39" s="37"/>
      <c r="B39" s="36" t="s">
        <v>32</v>
      </c>
      <c r="C39" s="78">
        <v>92</v>
      </c>
      <c r="D39" s="80">
        <v>4</v>
      </c>
      <c r="E39" s="78">
        <v>92</v>
      </c>
      <c r="F39" s="80">
        <v>0</v>
      </c>
      <c r="G39" s="78">
        <v>232</v>
      </c>
      <c r="H39" s="80">
        <v>10</v>
      </c>
      <c r="I39" s="78"/>
      <c r="J39" s="78">
        <v>76</v>
      </c>
      <c r="K39" s="80">
        <v>49</v>
      </c>
      <c r="L39" s="78">
        <v>54</v>
      </c>
      <c r="M39" s="80">
        <v>2</v>
      </c>
      <c r="N39" s="78">
        <v>23</v>
      </c>
      <c r="O39" s="80">
        <v>2</v>
      </c>
      <c r="P39" s="78">
        <v>23</v>
      </c>
      <c r="Q39" s="80">
        <v>0</v>
      </c>
      <c r="R39" s="78">
        <v>59</v>
      </c>
      <c r="S39" s="80">
        <v>4</v>
      </c>
    </row>
    <row r="40" spans="1:19" ht="10.5" customHeight="1">
      <c r="A40" s="37"/>
      <c r="B40" s="36" t="s">
        <v>33</v>
      </c>
      <c r="C40" s="78">
        <v>540</v>
      </c>
      <c r="D40" s="80">
        <v>32</v>
      </c>
      <c r="E40" s="78">
        <v>538</v>
      </c>
      <c r="F40" s="80">
        <v>4</v>
      </c>
      <c r="G40" s="78">
        <v>608</v>
      </c>
      <c r="H40" s="80">
        <v>48</v>
      </c>
      <c r="I40" s="78"/>
      <c r="J40" s="78">
        <v>172</v>
      </c>
      <c r="K40" s="80">
        <v>9</v>
      </c>
      <c r="L40" s="78">
        <v>138</v>
      </c>
      <c r="M40" s="80">
        <v>5</v>
      </c>
      <c r="N40" s="78">
        <v>142</v>
      </c>
      <c r="O40" s="80">
        <v>8</v>
      </c>
      <c r="P40" s="78">
        <v>140</v>
      </c>
      <c r="Q40" s="80">
        <v>1</v>
      </c>
      <c r="R40" s="78">
        <v>152</v>
      </c>
      <c r="S40" s="80">
        <v>12</v>
      </c>
    </row>
    <row r="41" spans="1:19" ht="10.5" customHeight="1">
      <c r="A41" s="37"/>
      <c r="B41" s="36" t="s">
        <v>34</v>
      </c>
      <c r="C41" s="78">
        <v>400</v>
      </c>
      <c r="D41" s="80">
        <v>36</v>
      </c>
      <c r="E41" s="78">
        <v>356</v>
      </c>
      <c r="F41" s="80">
        <v>0</v>
      </c>
      <c r="G41" s="78">
        <v>440</v>
      </c>
      <c r="H41" s="80">
        <v>8</v>
      </c>
      <c r="I41" s="78"/>
      <c r="J41" s="78">
        <v>118</v>
      </c>
      <c r="K41" s="80">
        <v>9</v>
      </c>
      <c r="L41" s="78">
        <v>119</v>
      </c>
      <c r="M41" s="80">
        <v>5</v>
      </c>
      <c r="N41" s="78">
        <v>100</v>
      </c>
      <c r="O41" s="80">
        <v>9</v>
      </c>
      <c r="P41" s="78">
        <v>89</v>
      </c>
      <c r="Q41" s="80">
        <v>0</v>
      </c>
      <c r="R41" s="78">
        <v>110</v>
      </c>
      <c r="S41" s="80">
        <v>2</v>
      </c>
    </row>
    <row r="42" spans="1:19" ht="10.5" customHeight="1">
      <c r="A42" s="37"/>
      <c r="B42" s="36" t="s">
        <v>35</v>
      </c>
      <c r="C42" s="78">
        <v>708</v>
      </c>
      <c r="D42" s="80">
        <v>0</v>
      </c>
      <c r="E42" s="78">
        <v>660</v>
      </c>
      <c r="F42" s="80">
        <v>0</v>
      </c>
      <c r="G42" s="78">
        <v>446</v>
      </c>
      <c r="H42" s="80">
        <v>4</v>
      </c>
      <c r="I42" s="78"/>
      <c r="J42" s="78">
        <v>65</v>
      </c>
      <c r="K42" s="80">
        <v>0</v>
      </c>
      <c r="L42" s="78">
        <v>154</v>
      </c>
      <c r="M42" s="80">
        <v>0</v>
      </c>
      <c r="N42" s="78">
        <v>180</v>
      </c>
      <c r="O42" s="80">
        <v>0</v>
      </c>
      <c r="P42" s="78">
        <v>178</v>
      </c>
      <c r="Q42" s="80">
        <v>0</v>
      </c>
      <c r="R42" s="78">
        <v>122</v>
      </c>
      <c r="S42" s="80">
        <v>1</v>
      </c>
    </row>
    <row r="43" spans="1:19" ht="10.5" customHeight="1">
      <c r="A43" s="37"/>
      <c r="B43" s="36" t="s">
        <v>36</v>
      </c>
      <c r="C43" s="78">
        <v>680</v>
      </c>
      <c r="D43" s="80">
        <v>0</v>
      </c>
      <c r="E43" s="78">
        <v>942</v>
      </c>
      <c r="F43" s="80">
        <v>8</v>
      </c>
      <c r="G43" s="78">
        <v>904</v>
      </c>
      <c r="H43" s="80">
        <v>8</v>
      </c>
      <c r="I43" s="78"/>
      <c r="J43" s="78">
        <v>115</v>
      </c>
      <c r="K43" s="80">
        <v>4</v>
      </c>
      <c r="L43" s="78">
        <v>145</v>
      </c>
      <c r="M43" s="80">
        <v>2</v>
      </c>
      <c r="N43" s="78">
        <v>149</v>
      </c>
      <c r="O43" s="80">
        <v>0</v>
      </c>
      <c r="P43" s="78">
        <v>210</v>
      </c>
      <c r="Q43" s="80">
        <v>2</v>
      </c>
      <c r="R43" s="78">
        <v>205</v>
      </c>
      <c r="S43" s="80">
        <v>2</v>
      </c>
    </row>
    <row r="44" spans="1:19" ht="10.5" customHeight="1">
      <c r="A44" s="37"/>
      <c r="B44" s="36" t="s">
        <v>37</v>
      </c>
      <c r="C44" s="78">
        <v>26</v>
      </c>
      <c r="D44" s="80">
        <v>0</v>
      </c>
      <c r="E44" s="78">
        <v>12</v>
      </c>
      <c r="F44" s="80">
        <v>0</v>
      </c>
      <c r="G44" s="78">
        <v>48</v>
      </c>
      <c r="H44" s="80">
        <v>0</v>
      </c>
      <c r="I44" s="78"/>
      <c r="J44" s="78">
        <v>4</v>
      </c>
      <c r="K44" s="80">
        <v>1</v>
      </c>
      <c r="L44" s="78">
        <v>3</v>
      </c>
      <c r="M44" s="80">
        <v>0</v>
      </c>
      <c r="N44" s="78">
        <v>7</v>
      </c>
      <c r="O44" s="80">
        <v>0</v>
      </c>
      <c r="P44" s="78">
        <v>3</v>
      </c>
      <c r="Q44" s="80">
        <v>0</v>
      </c>
      <c r="R44" s="78">
        <v>12</v>
      </c>
      <c r="S44" s="80">
        <v>0</v>
      </c>
    </row>
    <row r="45" spans="1:19" ht="10.5" customHeight="1">
      <c r="A45" s="37"/>
      <c r="B45" s="36" t="s">
        <v>38</v>
      </c>
      <c r="C45" s="78">
        <v>552</v>
      </c>
      <c r="D45" s="80">
        <v>0</v>
      </c>
      <c r="E45" s="78">
        <v>504</v>
      </c>
      <c r="F45" s="80">
        <v>0</v>
      </c>
      <c r="G45" s="78">
        <v>520</v>
      </c>
      <c r="H45" s="80">
        <v>0</v>
      </c>
      <c r="I45" s="78"/>
      <c r="J45" s="78">
        <v>65</v>
      </c>
      <c r="K45" s="80">
        <v>1</v>
      </c>
      <c r="L45" s="78">
        <v>74</v>
      </c>
      <c r="M45" s="80">
        <v>0</v>
      </c>
      <c r="N45" s="78">
        <v>138</v>
      </c>
      <c r="O45" s="80">
        <v>0</v>
      </c>
      <c r="P45" s="78">
        <v>126</v>
      </c>
      <c r="Q45" s="80">
        <v>0</v>
      </c>
      <c r="R45" s="78">
        <v>130</v>
      </c>
      <c r="S45" s="80">
        <v>0</v>
      </c>
    </row>
    <row r="46" spans="1:19" ht="10.5" customHeight="1">
      <c r="A46" s="37"/>
      <c r="B46" s="35" t="s">
        <v>39</v>
      </c>
      <c r="C46" s="86">
        <v>1276</v>
      </c>
      <c r="D46" s="88">
        <v>16</v>
      </c>
      <c r="E46" s="86">
        <v>1300</v>
      </c>
      <c r="F46" s="88">
        <v>4</v>
      </c>
      <c r="G46" s="86">
        <v>1160</v>
      </c>
      <c r="H46" s="88">
        <v>0</v>
      </c>
      <c r="I46" s="86"/>
      <c r="J46" s="86">
        <v>376</v>
      </c>
      <c r="K46" s="88">
        <v>22</v>
      </c>
      <c r="L46" s="86">
        <v>287</v>
      </c>
      <c r="M46" s="88">
        <v>3</v>
      </c>
      <c r="N46" s="86">
        <v>319</v>
      </c>
      <c r="O46" s="88">
        <v>4</v>
      </c>
      <c r="P46" s="86">
        <v>325</v>
      </c>
      <c r="Q46" s="88">
        <v>1</v>
      </c>
      <c r="R46" s="86">
        <v>290</v>
      </c>
      <c r="S46" s="88"/>
    </row>
    <row r="47" spans="1:19" ht="10.5" customHeight="1">
      <c r="A47" s="26" t="s">
        <v>40</v>
      </c>
      <c r="C47" s="78">
        <v>2257</v>
      </c>
      <c r="D47" s="80">
        <v>0</v>
      </c>
      <c r="E47" s="78">
        <v>2890</v>
      </c>
      <c r="F47" s="80">
        <v>3</v>
      </c>
      <c r="G47" s="78">
        <v>2596</v>
      </c>
      <c r="H47" s="80">
        <v>4</v>
      </c>
      <c r="I47" s="78"/>
      <c r="J47" s="78">
        <v>495</v>
      </c>
      <c r="K47" s="80">
        <v>0</v>
      </c>
      <c r="L47" s="78">
        <v>638</v>
      </c>
      <c r="M47" s="80">
        <v>0</v>
      </c>
      <c r="N47" s="78">
        <v>802</v>
      </c>
      <c r="O47" s="80">
        <v>0</v>
      </c>
      <c r="P47" s="78">
        <v>1009</v>
      </c>
      <c r="Q47" s="80">
        <v>1</v>
      </c>
      <c r="R47" s="78">
        <v>1005</v>
      </c>
      <c r="S47" s="80">
        <v>3</v>
      </c>
    </row>
    <row r="48" spans="1:19" ht="10.5" customHeight="1">
      <c r="A48" s="26" t="s">
        <v>41</v>
      </c>
      <c r="C48" s="78">
        <v>100</v>
      </c>
      <c r="D48" s="80">
        <v>0</v>
      </c>
      <c r="E48" s="78">
        <v>92</v>
      </c>
      <c r="F48" s="80">
        <v>0</v>
      </c>
      <c r="G48" s="78">
        <v>48</v>
      </c>
      <c r="H48" s="80">
        <v>0</v>
      </c>
      <c r="I48" s="78"/>
      <c r="J48" s="78">
        <v>11</v>
      </c>
      <c r="K48" s="80">
        <v>0</v>
      </c>
      <c r="L48" s="78">
        <v>44</v>
      </c>
      <c r="M48" s="80">
        <v>0</v>
      </c>
      <c r="N48" s="78">
        <v>25</v>
      </c>
      <c r="O48" s="80">
        <v>0</v>
      </c>
      <c r="P48" s="78">
        <v>23</v>
      </c>
      <c r="Q48" s="80">
        <v>0</v>
      </c>
      <c r="R48" s="78">
        <v>12</v>
      </c>
      <c r="S48" s="80">
        <v>0</v>
      </c>
    </row>
    <row r="49" spans="1:19" ht="10.5" customHeight="1">
      <c r="A49" s="26" t="s">
        <v>42</v>
      </c>
      <c r="C49" s="78">
        <v>2003</v>
      </c>
      <c r="D49" s="80">
        <v>151</v>
      </c>
      <c r="E49" s="78">
        <v>2401</v>
      </c>
      <c r="F49" s="80">
        <v>134</v>
      </c>
      <c r="G49" s="78">
        <v>2226</v>
      </c>
      <c r="H49" s="80">
        <v>136</v>
      </c>
      <c r="I49" s="78"/>
      <c r="J49" s="78">
        <v>609</v>
      </c>
      <c r="K49" s="80">
        <v>67</v>
      </c>
      <c r="L49" s="78">
        <v>491</v>
      </c>
      <c r="M49" s="80">
        <v>46</v>
      </c>
      <c r="N49" s="78">
        <v>502</v>
      </c>
      <c r="O49" s="80">
        <v>56</v>
      </c>
      <c r="P49" s="78">
        <v>602</v>
      </c>
      <c r="Q49" s="80">
        <v>46</v>
      </c>
      <c r="R49" s="78">
        <v>557</v>
      </c>
      <c r="S49" s="80">
        <v>47</v>
      </c>
    </row>
    <row r="50" spans="1:19" ht="10.5" customHeight="1">
      <c r="A50" s="61" t="s">
        <v>43</v>
      </c>
      <c r="B50" s="61"/>
      <c r="C50" s="81">
        <v>3145</v>
      </c>
      <c r="D50" s="82">
        <v>674</v>
      </c>
      <c r="E50" s="150">
        <f>SUM(E51:E52)</f>
        <v>3265</v>
      </c>
      <c r="F50" s="146">
        <f>SUM(F51:F52)</f>
        <v>789</v>
      </c>
      <c r="G50" s="150">
        <f>SUM(G51:G52)</f>
        <v>3221</v>
      </c>
      <c r="H50" s="146">
        <f>SUM(H51:H52)</f>
        <v>862</v>
      </c>
      <c r="I50" s="81"/>
      <c r="J50" s="81">
        <f>SUBTOTAL(9,J51:J52)</f>
        <v>697</v>
      </c>
      <c r="K50" s="82">
        <f>SUBTOTAL(9,K51:K52)</f>
        <v>163</v>
      </c>
      <c r="L50" s="81">
        <v>784</v>
      </c>
      <c r="M50" s="82">
        <v>173</v>
      </c>
      <c r="N50" s="81">
        <v>799</v>
      </c>
      <c r="O50" s="82">
        <v>181</v>
      </c>
      <c r="P50" s="150">
        <f>SUM(P51:P52)</f>
        <v>827</v>
      </c>
      <c r="Q50" s="153">
        <f>SUM(Q51:Q52)</f>
        <v>171</v>
      </c>
      <c r="R50" s="150">
        <f>SUM(R51:R52)</f>
        <v>825</v>
      </c>
      <c r="S50" s="153">
        <f>SUM(S51:S52)</f>
        <v>187</v>
      </c>
    </row>
    <row r="51" spans="2:19" ht="10.5" customHeight="1">
      <c r="B51" s="38" t="s">
        <v>44</v>
      </c>
      <c r="C51" s="83">
        <v>448</v>
      </c>
      <c r="D51" s="85">
        <v>32</v>
      </c>
      <c r="E51" s="83">
        <v>582</v>
      </c>
      <c r="F51" s="85">
        <v>3</v>
      </c>
      <c r="G51" s="83">
        <v>652</v>
      </c>
      <c r="H51" s="85">
        <v>52</v>
      </c>
      <c r="I51" s="83"/>
      <c r="J51" s="83">
        <v>137</v>
      </c>
      <c r="K51" s="85">
        <v>14</v>
      </c>
      <c r="L51" s="83">
        <v>130</v>
      </c>
      <c r="M51" s="85">
        <v>16</v>
      </c>
      <c r="N51" s="83">
        <v>112</v>
      </c>
      <c r="O51" s="85">
        <v>13</v>
      </c>
      <c r="P51" s="83">
        <v>146</v>
      </c>
      <c r="Q51" s="85">
        <v>5</v>
      </c>
      <c r="R51" s="83">
        <v>163</v>
      </c>
      <c r="S51" s="85">
        <v>15</v>
      </c>
    </row>
    <row r="52" spans="2:19" ht="10.5" customHeight="1">
      <c r="B52" s="35" t="s">
        <v>45</v>
      </c>
      <c r="C52" s="86">
        <v>2697</v>
      </c>
      <c r="D52" s="88">
        <v>642</v>
      </c>
      <c r="E52" s="86">
        <v>2683</v>
      </c>
      <c r="F52" s="88">
        <v>786</v>
      </c>
      <c r="G52" s="86">
        <v>2569</v>
      </c>
      <c r="H52" s="88">
        <v>810</v>
      </c>
      <c r="I52" s="86"/>
      <c r="J52" s="86">
        <v>560</v>
      </c>
      <c r="K52" s="88">
        <v>149</v>
      </c>
      <c r="L52" s="86">
        <v>654</v>
      </c>
      <c r="M52" s="88">
        <v>157</v>
      </c>
      <c r="N52" s="86">
        <v>687</v>
      </c>
      <c r="O52" s="88">
        <v>168</v>
      </c>
      <c r="P52" s="86">
        <v>681</v>
      </c>
      <c r="Q52" s="88">
        <v>166</v>
      </c>
      <c r="R52" s="86">
        <v>662</v>
      </c>
      <c r="S52" s="88">
        <v>172</v>
      </c>
    </row>
    <row r="53" spans="1:19" ht="10.5" customHeight="1">
      <c r="A53" s="26" t="s">
        <v>46</v>
      </c>
      <c r="C53" s="78">
        <v>3497</v>
      </c>
      <c r="D53" s="80">
        <v>406</v>
      </c>
      <c r="E53" s="78">
        <v>4034</v>
      </c>
      <c r="F53" s="80">
        <v>388</v>
      </c>
      <c r="G53" s="78">
        <v>3588</v>
      </c>
      <c r="H53" s="80">
        <v>318</v>
      </c>
      <c r="I53" s="78"/>
      <c r="J53" s="78">
        <v>750</v>
      </c>
      <c r="K53" s="80">
        <v>121</v>
      </c>
      <c r="L53" s="78">
        <v>805</v>
      </c>
      <c r="M53" s="80">
        <v>80</v>
      </c>
      <c r="N53" s="78">
        <v>868</v>
      </c>
      <c r="O53" s="80">
        <v>116</v>
      </c>
      <c r="P53" s="78">
        <v>1003</v>
      </c>
      <c r="Q53" s="80">
        <v>99</v>
      </c>
      <c r="R53" s="78">
        <v>890</v>
      </c>
      <c r="S53" s="80">
        <v>87</v>
      </c>
    </row>
    <row r="54" spans="1:19" ht="10.5" customHeight="1">
      <c r="A54" s="26" t="s">
        <v>169</v>
      </c>
      <c r="C54" s="78">
        <v>0</v>
      </c>
      <c r="D54" s="80">
        <v>0</v>
      </c>
      <c r="E54" s="78">
        <v>0</v>
      </c>
      <c r="F54" s="79">
        <v>0</v>
      </c>
      <c r="G54" s="78">
        <v>384</v>
      </c>
      <c r="H54" s="79">
        <v>0</v>
      </c>
      <c r="I54" s="78"/>
      <c r="J54" s="78"/>
      <c r="K54" s="80"/>
      <c r="L54" s="78"/>
      <c r="M54" s="80"/>
      <c r="N54" s="78"/>
      <c r="O54" s="80"/>
      <c r="P54" s="78"/>
      <c r="Q54" s="80"/>
      <c r="R54" s="78">
        <v>96</v>
      </c>
      <c r="S54" s="80">
        <v>0</v>
      </c>
    </row>
    <row r="55" spans="1:19" ht="10.5" customHeight="1">
      <c r="A55" s="61" t="s">
        <v>47</v>
      </c>
      <c r="B55" s="61"/>
      <c r="C55" s="81">
        <v>3024</v>
      </c>
      <c r="D55" s="82">
        <v>3</v>
      </c>
      <c r="E55" s="150">
        <f>SUM(E56:E64)</f>
        <v>2783</v>
      </c>
      <c r="F55" s="146">
        <f>SUM(F56:F64)</f>
        <v>16</v>
      </c>
      <c r="G55" s="150">
        <f>SUM(G56:G64)</f>
        <v>2302</v>
      </c>
      <c r="H55" s="146">
        <f>SUM(H56:H64)</f>
        <v>5</v>
      </c>
      <c r="I55" s="81"/>
      <c r="J55" s="81">
        <f>SUBTOTAL(9,J56:J64)</f>
        <v>626</v>
      </c>
      <c r="K55" s="82">
        <f>SUBTOTAL(9,K56:K64)</f>
        <v>0</v>
      </c>
      <c r="L55" s="81">
        <v>623</v>
      </c>
      <c r="M55" s="82">
        <v>4</v>
      </c>
      <c r="N55" s="81">
        <v>739</v>
      </c>
      <c r="O55" s="82">
        <v>1</v>
      </c>
      <c r="P55" s="150">
        <f>SUM(P56:P64)</f>
        <v>674</v>
      </c>
      <c r="Q55" s="153">
        <f>SUM(Q56:Q64)</f>
        <v>4</v>
      </c>
      <c r="R55" s="150">
        <f>SUM(R56:R64)</f>
        <v>553</v>
      </c>
      <c r="S55" s="153">
        <f>SUM(S56:S64)</f>
        <v>2</v>
      </c>
    </row>
    <row r="56" spans="1:19" ht="10.5" customHeight="1">
      <c r="A56" s="26"/>
      <c r="B56" s="34" t="s">
        <v>48</v>
      </c>
      <c r="C56" s="83">
        <v>86</v>
      </c>
      <c r="D56" s="85">
        <v>0</v>
      </c>
      <c r="E56" s="83">
        <v>57</v>
      </c>
      <c r="F56" s="85">
        <v>0</v>
      </c>
      <c r="G56" s="83">
        <v>108</v>
      </c>
      <c r="H56" s="85">
        <v>0</v>
      </c>
      <c r="I56" s="83"/>
      <c r="J56" s="83">
        <v>9</v>
      </c>
      <c r="K56" s="85">
        <v>0</v>
      </c>
      <c r="L56" s="83">
        <v>18</v>
      </c>
      <c r="M56" s="85">
        <v>0</v>
      </c>
      <c r="N56" s="83">
        <v>18</v>
      </c>
      <c r="O56" s="85">
        <v>0</v>
      </c>
      <c r="P56" s="83">
        <v>12</v>
      </c>
      <c r="Q56" s="85">
        <v>0</v>
      </c>
      <c r="R56" s="83">
        <v>23</v>
      </c>
      <c r="S56" s="85">
        <v>0</v>
      </c>
    </row>
    <row r="57" spans="1:19" ht="10.5" customHeight="1">
      <c r="A57" s="26"/>
      <c r="B57" s="36" t="s">
        <v>49</v>
      </c>
      <c r="C57" s="78">
        <v>308</v>
      </c>
      <c r="D57" s="80">
        <v>0</v>
      </c>
      <c r="E57" s="78">
        <v>444</v>
      </c>
      <c r="F57" s="80">
        <v>0</v>
      </c>
      <c r="G57" s="78">
        <v>344</v>
      </c>
      <c r="H57" s="80">
        <v>0</v>
      </c>
      <c r="I57" s="78"/>
      <c r="J57" s="78">
        <v>14</v>
      </c>
      <c r="K57" s="80">
        <v>0</v>
      </c>
      <c r="L57" s="78">
        <v>72</v>
      </c>
      <c r="M57" s="80">
        <v>0</v>
      </c>
      <c r="N57" s="78">
        <v>77</v>
      </c>
      <c r="O57" s="80">
        <v>0</v>
      </c>
      <c r="P57" s="78">
        <v>111</v>
      </c>
      <c r="Q57" s="80">
        <v>0</v>
      </c>
      <c r="R57" s="78">
        <v>86</v>
      </c>
      <c r="S57" s="80">
        <v>0</v>
      </c>
    </row>
    <row r="58" spans="1:19" ht="10.5" customHeight="1">
      <c r="A58" s="26"/>
      <c r="B58" s="36" t="s">
        <v>50</v>
      </c>
      <c r="C58" s="78">
        <v>0</v>
      </c>
      <c r="D58" s="80">
        <v>0</v>
      </c>
      <c r="E58" s="78">
        <v>4</v>
      </c>
      <c r="F58" s="80">
        <v>0</v>
      </c>
      <c r="G58" s="78">
        <v>8</v>
      </c>
      <c r="H58" s="80">
        <v>0</v>
      </c>
      <c r="I58" s="78"/>
      <c r="J58" s="78">
        <v>10</v>
      </c>
      <c r="K58" s="80">
        <v>0</v>
      </c>
      <c r="L58" s="78">
        <v>8</v>
      </c>
      <c r="M58" s="80">
        <v>0</v>
      </c>
      <c r="N58" s="78">
        <v>0</v>
      </c>
      <c r="O58" s="80">
        <v>0</v>
      </c>
      <c r="P58" s="78">
        <v>1</v>
      </c>
      <c r="Q58" s="80">
        <v>0</v>
      </c>
      <c r="R58" s="78">
        <v>2</v>
      </c>
      <c r="S58" s="80">
        <v>0</v>
      </c>
    </row>
    <row r="59" spans="1:19" ht="10.5" customHeight="1">
      <c r="A59" s="26"/>
      <c r="B59" s="36" t="s">
        <v>51</v>
      </c>
      <c r="C59" s="78">
        <v>276</v>
      </c>
      <c r="D59" s="80">
        <v>0</v>
      </c>
      <c r="E59" s="78">
        <v>356</v>
      </c>
      <c r="F59" s="80">
        <v>0</v>
      </c>
      <c r="G59" s="78">
        <v>372</v>
      </c>
      <c r="H59" s="80">
        <v>0</v>
      </c>
      <c r="I59" s="78"/>
      <c r="J59" s="78">
        <v>32</v>
      </c>
      <c r="K59" s="80">
        <v>0</v>
      </c>
      <c r="L59" s="78">
        <v>64</v>
      </c>
      <c r="M59" s="80">
        <v>0</v>
      </c>
      <c r="N59" s="78">
        <v>69</v>
      </c>
      <c r="O59" s="80">
        <v>0</v>
      </c>
      <c r="P59" s="78">
        <v>89</v>
      </c>
      <c r="Q59" s="80">
        <v>0</v>
      </c>
      <c r="R59" s="78">
        <v>93</v>
      </c>
      <c r="S59" s="80">
        <v>0</v>
      </c>
    </row>
    <row r="60" spans="2:19" ht="10.5" customHeight="1">
      <c r="B60" s="36" t="s">
        <v>52</v>
      </c>
      <c r="C60" s="78">
        <v>140</v>
      </c>
      <c r="D60" s="80">
        <v>0</v>
      </c>
      <c r="E60" s="78">
        <v>140</v>
      </c>
      <c r="F60" s="80">
        <v>0</v>
      </c>
      <c r="G60" s="78">
        <v>120</v>
      </c>
      <c r="H60" s="80">
        <v>0</v>
      </c>
      <c r="I60" s="78"/>
      <c r="J60" s="78">
        <v>23</v>
      </c>
      <c r="K60" s="80">
        <v>0</v>
      </c>
      <c r="L60" s="78">
        <v>39</v>
      </c>
      <c r="M60" s="80">
        <v>0</v>
      </c>
      <c r="N60" s="78">
        <v>35</v>
      </c>
      <c r="O60" s="80">
        <v>0</v>
      </c>
      <c r="P60" s="78">
        <v>35</v>
      </c>
      <c r="Q60" s="80">
        <v>0</v>
      </c>
      <c r="R60" s="78">
        <v>30</v>
      </c>
      <c r="S60" s="80">
        <v>0</v>
      </c>
    </row>
    <row r="61" spans="2:19" ht="10.5" customHeight="1">
      <c r="B61" s="36" t="s">
        <v>53</v>
      </c>
      <c r="C61" s="78">
        <v>110</v>
      </c>
      <c r="D61" s="80">
        <v>3</v>
      </c>
      <c r="E61" s="78">
        <v>158</v>
      </c>
      <c r="F61" s="80">
        <v>10</v>
      </c>
      <c r="G61" s="78">
        <v>60</v>
      </c>
      <c r="H61" s="80">
        <v>0</v>
      </c>
      <c r="I61" s="78"/>
      <c r="J61" s="78">
        <v>40</v>
      </c>
      <c r="K61" s="80">
        <v>0</v>
      </c>
      <c r="L61" s="78">
        <v>50</v>
      </c>
      <c r="M61" s="80">
        <v>1</v>
      </c>
      <c r="N61" s="78">
        <v>28</v>
      </c>
      <c r="O61" s="80">
        <v>1</v>
      </c>
      <c r="P61" s="78">
        <v>41</v>
      </c>
      <c r="Q61" s="80">
        <v>3</v>
      </c>
      <c r="R61" s="78">
        <v>15</v>
      </c>
      <c r="S61" s="80">
        <v>0</v>
      </c>
    </row>
    <row r="62" spans="2:19" ht="10.5" customHeight="1">
      <c r="B62" s="36" t="s">
        <v>54</v>
      </c>
      <c r="C62" s="78">
        <v>0</v>
      </c>
      <c r="D62" s="80">
        <v>0</v>
      </c>
      <c r="E62" s="78">
        <v>0</v>
      </c>
      <c r="F62" s="80">
        <v>0</v>
      </c>
      <c r="G62" s="78">
        <v>0</v>
      </c>
      <c r="H62" s="80">
        <v>0</v>
      </c>
      <c r="I62" s="78"/>
      <c r="J62" s="78">
        <v>0</v>
      </c>
      <c r="K62" s="80">
        <v>0</v>
      </c>
      <c r="L62" s="78">
        <v>2</v>
      </c>
      <c r="M62" s="80">
        <v>0</v>
      </c>
      <c r="N62" s="78">
        <v>0</v>
      </c>
      <c r="O62" s="80">
        <v>0</v>
      </c>
      <c r="P62" s="78">
        <v>0</v>
      </c>
      <c r="Q62" s="80">
        <v>0</v>
      </c>
      <c r="R62" s="78">
        <v>0</v>
      </c>
      <c r="S62" s="80">
        <v>0</v>
      </c>
    </row>
    <row r="63" spans="2:19" ht="10.5" customHeight="1">
      <c r="B63" s="36" t="s">
        <v>55</v>
      </c>
      <c r="C63" s="78">
        <v>96</v>
      </c>
      <c r="D63" s="80">
        <v>0</v>
      </c>
      <c r="E63" s="78">
        <v>32</v>
      </c>
      <c r="F63" s="80">
        <v>0</v>
      </c>
      <c r="G63" s="78">
        <v>0</v>
      </c>
      <c r="H63" s="80">
        <v>0</v>
      </c>
      <c r="I63" s="78"/>
      <c r="J63" s="78"/>
      <c r="K63" s="80"/>
      <c r="L63" s="78">
        <v>10</v>
      </c>
      <c r="M63" s="80">
        <v>0</v>
      </c>
      <c r="N63" s="78">
        <v>24</v>
      </c>
      <c r="O63" s="80">
        <v>0</v>
      </c>
      <c r="P63" s="78">
        <v>8</v>
      </c>
      <c r="Q63" s="80">
        <v>0</v>
      </c>
      <c r="R63" s="78">
        <v>0</v>
      </c>
      <c r="S63" s="80">
        <v>0</v>
      </c>
    </row>
    <row r="64" spans="2:19" ht="10.5" customHeight="1">
      <c r="B64" s="35" t="s">
        <v>47</v>
      </c>
      <c r="C64" s="86">
        <v>2008</v>
      </c>
      <c r="D64" s="88">
        <v>0</v>
      </c>
      <c r="E64" s="86">
        <v>1592</v>
      </c>
      <c r="F64" s="88">
        <v>6</v>
      </c>
      <c r="G64" s="86">
        <v>1290</v>
      </c>
      <c r="H64" s="88">
        <v>5</v>
      </c>
      <c r="I64" s="86"/>
      <c r="J64" s="86">
        <v>498</v>
      </c>
      <c r="K64" s="88">
        <v>0</v>
      </c>
      <c r="L64" s="86">
        <v>360</v>
      </c>
      <c r="M64" s="88">
        <v>3</v>
      </c>
      <c r="N64" s="86">
        <v>488</v>
      </c>
      <c r="O64" s="88">
        <v>0</v>
      </c>
      <c r="P64" s="86">
        <v>377</v>
      </c>
      <c r="Q64" s="88">
        <v>1</v>
      </c>
      <c r="R64" s="86">
        <v>304</v>
      </c>
      <c r="S64" s="88">
        <v>2</v>
      </c>
    </row>
    <row r="65" spans="1:19" ht="10.5" customHeight="1">
      <c r="A65" s="26" t="s">
        <v>56</v>
      </c>
      <c r="B65" s="39"/>
      <c r="C65" s="78">
        <v>118</v>
      </c>
      <c r="D65" s="80">
        <v>0</v>
      </c>
      <c r="E65" s="78">
        <v>115</v>
      </c>
      <c r="F65" s="80">
        <v>0</v>
      </c>
      <c r="G65" s="78">
        <v>68</v>
      </c>
      <c r="H65" s="80">
        <v>0</v>
      </c>
      <c r="I65" s="78"/>
      <c r="J65" s="78"/>
      <c r="K65" s="80"/>
      <c r="L65" s="78">
        <v>39</v>
      </c>
      <c r="M65" s="80">
        <v>0</v>
      </c>
      <c r="N65" s="78">
        <v>34</v>
      </c>
      <c r="O65" s="80">
        <v>0</v>
      </c>
      <c r="P65" s="78">
        <v>35</v>
      </c>
      <c r="Q65" s="80">
        <v>0</v>
      </c>
      <c r="R65" s="78">
        <v>20</v>
      </c>
      <c r="S65" s="80">
        <v>0</v>
      </c>
    </row>
    <row r="66" spans="1:19" ht="10.5" customHeight="1">
      <c r="A66" s="26" t="s">
        <v>57</v>
      </c>
      <c r="C66" s="78">
        <v>352</v>
      </c>
      <c r="D66" s="80">
        <v>4</v>
      </c>
      <c r="E66" s="78">
        <v>324</v>
      </c>
      <c r="F66" s="80">
        <v>0</v>
      </c>
      <c r="G66" s="78">
        <v>440</v>
      </c>
      <c r="H66" s="80">
        <v>0</v>
      </c>
      <c r="I66" s="78"/>
      <c r="J66" s="78">
        <v>222</v>
      </c>
      <c r="K66" s="80">
        <v>1</v>
      </c>
      <c r="L66" s="78">
        <v>114</v>
      </c>
      <c r="M66" s="80">
        <v>0</v>
      </c>
      <c r="N66" s="78">
        <v>88</v>
      </c>
      <c r="O66" s="80">
        <v>1</v>
      </c>
      <c r="P66" s="78">
        <v>81</v>
      </c>
      <c r="Q66" s="80"/>
      <c r="R66" s="78">
        <v>109</v>
      </c>
      <c r="S66" s="80">
        <v>0</v>
      </c>
    </row>
    <row r="67" spans="1:19" ht="10.5" customHeight="1">
      <c r="A67" s="26" t="s">
        <v>58</v>
      </c>
      <c r="B67" s="3"/>
      <c r="C67" s="78">
        <v>882</v>
      </c>
      <c r="D67" s="80">
        <v>35</v>
      </c>
      <c r="E67" s="78">
        <v>824</v>
      </c>
      <c r="F67" s="80">
        <v>46</v>
      </c>
      <c r="G67" s="78">
        <v>948</v>
      </c>
      <c r="H67" s="80">
        <v>15</v>
      </c>
      <c r="I67" s="78"/>
      <c r="J67" s="78">
        <v>336</v>
      </c>
      <c r="K67" s="80">
        <v>54</v>
      </c>
      <c r="L67" s="78">
        <v>172</v>
      </c>
      <c r="M67" s="80">
        <v>10</v>
      </c>
      <c r="N67" s="78">
        <v>230</v>
      </c>
      <c r="O67" s="80">
        <v>10</v>
      </c>
      <c r="P67" s="78">
        <v>215</v>
      </c>
      <c r="Q67" s="80">
        <v>12</v>
      </c>
      <c r="R67" s="78">
        <v>255</v>
      </c>
      <c r="S67" s="80">
        <v>5</v>
      </c>
    </row>
    <row r="68" spans="1:19" ht="10.5" customHeight="1">
      <c r="A68" s="26" t="s">
        <v>59</v>
      </c>
      <c r="B68" s="3"/>
      <c r="C68" s="78">
        <v>2349</v>
      </c>
      <c r="D68" s="80">
        <v>2</v>
      </c>
      <c r="E68" s="78">
        <v>2791</v>
      </c>
      <c r="F68" s="80">
        <v>4</v>
      </c>
      <c r="G68" s="78">
        <v>2971</v>
      </c>
      <c r="H68" s="80">
        <v>81</v>
      </c>
      <c r="I68" s="78"/>
      <c r="J68" s="78">
        <v>158</v>
      </c>
      <c r="K68" s="80">
        <v>1</v>
      </c>
      <c r="L68" s="78">
        <v>611</v>
      </c>
      <c r="M68" s="80">
        <v>2</v>
      </c>
      <c r="N68" s="78">
        <v>657</v>
      </c>
      <c r="O68" s="80">
        <v>1</v>
      </c>
      <c r="P68" s="78">
        <v>770</v>
      </c>
      <c r="Q68" s="80">
        <v>1</v>
      </c>
      <c r="R68" s="78">
        <v>874</v>
      </c>
      <c r="S68" s="80">
        <v>17</v>
      </c>
    </row>
    <row r="69" spans="1:19" ht="10.5" customHeight="1">
      <c r="A69" s="26" t="s">
        <v>60</v>
      </c>
      <c r="B69" s="3"/>
      <c r="C69" s="78">
        <v>0</v>
      </c>
      <c r="D69" s="80">
        <v>28</v>
      </c>
      <c r="E69" s="78">
        <v>0</v>
      </c>
      <c r="F69" s="80">
        <v>24</v>
      </c>
      <c r="G69" s="78">
        <v>0</v>
      </c>
      <c r="H69" s="80">
        <v>28</v>
      </c>
      <c r="I69" s="78"/>
      <c r="J69" s="78">
        <v>0</v>
      </c>
      <c r="K69" s="80">
        <v>13</v>
      </c>
      <c r="L69" s="78">
        <v>0</v>
      </c>
      <c r="M69" s="80">
        <v>6</v>
      </c>
      <c r="N69" s="78">
        <v>0</v>
      </c>
      <c r="O69" s="80">
        <v>7</v>
      </c>
      <c r="P69" s="78">
        <v>0</v>
      </c>
      <c r="Q69" s="80">
        <v>6</v>
      </c>
      <c r="R69" s="78">
        <v>0</v>
      </c>
      <c r="S69" s="80">
        <v>7</v>
      </c>
    </row>
    <row r="70" spans="1:19" ht="10.5" customHeight="1">
      <c r="A70" s="26" t="s">
        <v>61</v>
      </c>
      <c r="B70" s="3"/>
      <c r="C70" s="78">
        <v>32</v>
      </c>
      <c r="D70" s="80">
        <v>0</v>
      </c>
      <c r="E70" s="78">
        <v>110</v>
      </c>
      <c r="F70" s="80">
        <v>0</v>
      </c>
      <c r="G70" s="78">
        <v>122</v>
      </c>
      <c r="H70" s="80">
        <v>0</v>
      </c>
      <c r="I70" s="78"/>
      <c r="J70" s="78">
        <v>48</v>
      </c>
      <c r="K70" s="80">
        <v>1</v>
      </c>
      <c r="L70" s="78">
        <v>47</v>
      </c>
      <c r="M70" s="80">
        <v>0</v>
      </c>
      <c r="N70" s="78">
        <v>14</v>
      </c>
      <c r="O70" s="80">
        <v>0</v>
      </c>
      <c r="P70" s="78">
        <v>31</v>
      </c>
      <c r="Q70" s="80">
        <v>0</v>
      </c>
      <c r="R70" s="78">
        <v>36</v>
      </c>
      <c r="S70" s="80">
        <v>0</v>
      </c>
    </row>
    <row r="71" spans="1:19" ht="10.5" customHeight="1">
      <c r="A71" s="40" t="s">
        <v>62</v>
      </c>
      <c r="B71" s="41"/>
      <c r="C71" s="90">
        <f>SUM(C10:C70)-(C13+C17+C22+C37+C50+C55)</f>
        <v>65893</v>
      </c>
      <c r="D71" s="91">
        <f>SUM(D10:D70)-D13-D17-D22-D37-D50-D55</f>
        <v>5753</v>
      </c>
      <c r="E71" s="91">
        <f>SUM(E10:E70)-E13-E17-E22-E37-E50-E55</f>
        <v>68983</v>
      </c>
      <c r="F71" s="91">
        <f>SUM(F10:F70)-F13-F17-F22-F37-F50-F55</f>
        <v>6058</v>
      </c>
      <c r="G71" s="91">
        <f>SUM(G10:G70)-G13-G17-G22-G37-G50-G55</f>
        <v>69197</v>
      </c>
      <c r="H71" s="91">
        <f>SUM(H10:H70)-H13-H17-H22-H37-H50-H55</f>
        <v>5759</v>
      </c>
      <c r="I71" s="90"/>
      <c r="J71" s="90">
        <f>SUBTOTAL(9,J10:J70)</f>
        <v>15762</v>
      </c>
      <c r="K71" s="91">
        <f>SUBTOTAL(9,K10:K70)</f>
        <v>1873</v>
      </c>
      <c r="L71" s="90">
        <v>15951</v>
      </c>
      <c r="M71" s="91">
        <v>1607</v>
      </c>
      <c r="N71" s="90">
        <f>SUM(N10:N70)-N13-N17-N22-N37-N50-N55</f>
        <v>17482</v>
      </c>
      <c r="O71" s="91">
        <f>SUM(O10:O70)-O13-O17-O22-O37-O50-O55</f>
        <v>1713</v>
      </c>
      <c r="P71" s="90">
        <f>SUM(P10:P70)-P13-P17-P22-P37-P50-P55</f>
        <v>18368</v>
      </c>
      <c r="Q71" s="91">
        <f>SUM(Q10:Q70)-Q13-Q17-Q22-Q37-Q50-Q55</f>
        <v>1704</v>
      </c>
      <c r="R71" s="90">
        <f>SUM(R10:R70)-R13-R17-R22-R37-R50-R55</f>
        <v>18581</v>
      </c>
      <c r="S71" s="91">
        <f>SUM(S10:S70)-S13-S17-S22-S37-S50-S55</f>
        <v>1673</v>
      </c>
    </row>
    <row r="72" spans="1:19" ht="10.5" customHeight="1">
      <c r="A72" s="26" t="s">
        <v>63</v>
      </c>
      <c r="B72" s="3"/>
      <c r="C72" s="78">
        <v>936</v>
      </c>
      <c r="D72" s="80">
        <v>0</v>
      </c>
      <c r="E72" s="78">
        <v>1176</v>
      </c>
      <c r="F72" s="80">
        <v>0</v>
      </c>
      <c r="G72" s="78">
        <v>1344</v>
      </c>
      <c r="H72" s="80">
        <v>0</v>
      </c>
      <c r="I72" s="78"/>
      <c r="J72" s="78">
        <v>60</v>
      </c>
      <c r="K72" s="80">
        <v>0</v>
      </c>
      <c r="L72" s="78">
        <v>73</v>
      </c>
      <c r="M72" s="80">
        <v>0</v>
      </c>
      <c r="N72" s="78">
        <v>64</v>
      </c>
      <c r="O72" s="80">
        <v>0</v>
      </c>
      <c r="P72" s="78">
        <v>82</v>
      </c>
      <c r="Q72" s="80">
        <v>0</v>
      </c>
      <c r="R72" s="78">
        <v>93</v>
      </c>
      <c r="S72" s="80">
        <v>0</v>
      </c>
    </row>
    <row r="73" spans="1:19" s="43" customFormat="1" ht="10.5" customHeight="1">
      <c r="A73" s="62" t="s">
        <v>64</v>
      </c>
      <c r="B73" s="63"/>
      <c r="C73" s="92">
        <f>C71+C72</f>
        <v>66829</v>
      </c>
      <c r="D73" s="93">
        <f>D71+D72</f>
        <v>5753</v>
      </c>
      <c r="E73" s="92">
        <f>E71+E72</f>
        <v>70159</v>
      </c>
      <c r="F73" s="93">
        <f>F71+F72</f>
        <v>6058</v>
      </c>
      <c r="G73" s="92">
        <f>G71+G72</f>
        <v>70541</v>
      </c>
      <c r="H73" s="93">
        <f>H71+H72</f>
        <v>5759</v>
      </c>
      <c r="I73" s="92"/>
      <c r="J73" s="92">
        <f>J71+J72</f>
        <v>15822</v>
      </c>
      <c r="K73" s="93">
        <f>K71+K72</f>
        <v>1873</v>
      </c>
      <c r="L73" s="92">
        <v>15515</v>
      </c>
      <c r="M73" s="93">
        <v>1583</v>
      </c>
      <c r="N73" s="92">
        <f>N71+N72</f>
        <v>17546</v>
      </c>
      <c r="O73" s="93">
        <f>O71+O72</f>
        <v>1713</v>
      </c>
      <c r="P73" s="92">
        <f>P71+P72</f>
        <v>18450</v>
      </c>
      <c r="Q73" s="93">
        <f>Q71+Q72</f>
        <v>1704</v>
      </c>
      <c r="R73" s="92">
        <f>R71+R72</f>
        <v>18674</v>
      </c>
      <c r="S73" s="93">
        <f>S71+S72</f>
        <v>1673</v>
      </c>
    </row>
    <row r="74" spans="1:19" ht="9.75" customHeight="1">
      <c r="A74" s="32"/>
      <c r="B74" s="39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10.5" customHeight="1">
      <c r="A75" s="6"/>
      <c r="B75" s="7"/>
      <c r="C75" s="8"/>
      <c r="D75" s="8"/>
      <c r="E75" s="8"/>
      <c r="F75" s="8"/>
      <c r="G75" s="5"/>
      <c r="H75" s="5"/>
      <c r="I75" s="5"/>
      <c r="J75" s="5"/>
      <c r="K75" s="9"/>
      <c r="L75" s="9"/>
      <c r="M75" s="9"/>
      <c r="N75" s="9"/>
      <c r="O75" s="9"/>
      <c r="P75" s="9"/>
      <c r="Q75" s="9"/>
      <c r="R75" s="9"/>
      <c r="S75" s="9"/>
    </row>
    <row r="76" spans="1:19" ht="13.5" customHeight="1">
      <c r="A76" s="9" t="s">
        <v>172</v>
      </c>
      <c r="B76" s="5"/>
      <c r="C76" s="156" t="s">
        <v>3</v>
      </c>
      <c r="D76" s="157"/>
      <c r="E76" s="157"/>
      <c r="F76" s="157"/>
      <c r="G76" s="157"/>
      <c r="H76" s="158"/>
      <c r="I76" s="11"/>
      <c r="J76" s="5"/>
      <c r="K76" s="12"/>
      <c r="L76" s="13" t="s">
        <v>4</v>
      </c>
      <c r="M76" s="12"/>
      <c r="N76" s="12"/>
      <c r="O76" s="152" t="s">
        <v>161</v>
      </c>
      <c r="P76" s="12"/>
      <c r="Q76" s="14"/>
      <c r="R76" s="12"/>
      <c r="S76" s="14"/>
    </row>
    <row r="77" spans="1:19" ht="13.5" customHeight="1">
      <c r="A77" s="74" t="s">
        <v>65</v>
      </c>
      <c r="B77" s="5"/>
      <c r="C77" s="148" t="s">
        <v>156</v>
      </c>
      <c r="D77" s="17"/>
      <c r="E77" s="16" t="s">
        <v>160</v>
      </c>
      <c r="F77" s="17"/>
      <c r="G77" s="16" t="s">
        <v>166</v>
      </c>
      <c r="H77" s="17"/>
      <c r="I77" s="18"/>
      <c r="J77" s="16" t="s">
        <v>5</v>
      </c>
      <c r="K77" s="16"/>
      <c r="L77" s="16" t="s">
        <v>150</v>
      </c>
      <c r="M77" s="17"/>
      <c r="N77" s="16" t="s">
        <v>156</v>
      </c>
      <c r="O77" s="17"/>
      <c r="P77" s="16" t="s">
        <v>160</v>
      </c>
      <c r="Q77" s="17"/>
      <c r="R77" s="16" t="s">
        <v>166</v>
      </c>
      <c r="S77" s="17"/>
    </row>
    <row r="78" spans="1:19" ht="13.5" customHeight="1" thickBot="1">
      <c r="A78" s="20"/>
      <c r="B78" s="20"/>
      <c r="C78" s="21" t="s">
        <v>6</v>
      </c>
      <c r="D78" s="22" t="s">
        <v>7</v>
      </c>
      <c r="E78" s="21" t="s">
        <v>6</v>
      </c>
      <c r="F78" s="22" t="s">
        <v>7</v>
      </c>
      <c r="G78" s="21" t="s">
        <v>6</v>
      </c>
      <c r="H78" s="22" t="s">
        <v>7</v>
      </c>
      <c r="I78" s="23"/>
      <c r="J78" s="21" t="s">
        <v>6</v>
      </c>
      <c r="K78" s="24" t="s">
        <v>7</v>
      </c>
      <c r="L78" s="21" t="s">
        <v>6</v>
      </c>
      <c r="M78" s="24" t="s">
        <v>7</v>
      </c>
      <c r="N78" s="21" t="s">
        <v>6</v>
      </c>
      <c r="O78" s="24" t="s">
        <v>7</v>
      </c>
      <c r="P78" s="21" t="s">
        <v>6</v>
      </c>
      <c r="Q78" s="24" t="s">
        <v>7</v>
      </c>
      <c r="R78" s="21" t="s">
        <v>6</v>
      </c>
      <c r="S78" s="24" t="s">
        <v>7</v>
      </c>
    </row>
    <row r="79" spans="3:19" ht="9.75" customHeight="1" thickTop="1">
      <c r="C79" s="45"/>
      <c r="D79" s="32"/>
      <c r="E79" s="45"/>
      <c r="F79" s="32"/>
      <c r="G79" s="45"/>
      <c r="H79" s="32"/>
      <c r="I79" s="31"/>
      <c r="J79" s="31"/>
      <c r="K79" s="33"/>
      <c r="L79" s="31"/>
      <c r="M79" s="33"/>
      <c r="N79" s="31"/>
      <c r="O79" s="33"/>
      <c r="P79" s="31"/>
      <c r="Q79" s="33"/>
      <c r="R79" s="31"/>
      <c r="S79" s="33"/>
    </row>
    <row r="80" spans="1:19" s="26" customFormat="1" ht="10.5" customHeight="1">
      <c r="A80" s="26" t="s">
        <v>66</v>
      </c>
      <c r="C80" s="78">
        <v>1251</v>
      </c>
      <c r="D80" s="80">
        <v>314</v>
      </c>
      <c r="E80" s="78">
        <v>1314</v>
      </c>
      <c r="F80" s="80">
        <v>392</v>
      </c>
      <c r="G80" s="78">
        <v>1488</v>
      </c>
      <c r="H80" s="80">
        <v>389</v>
      </c>
      <c r="I80" s="78">
        <v>0</v>
      </c>
      <c r="J80" s="78">
        <v>0</v>
      </c>
      <c r="K80" s="80">
        <v>0</v>
      </c>
      <c r="L80" s="78">
        <v>287</v>
      </c>
      <c r="M80" s="80">
        <v>69</v>
      </c>
      <c r="N80" s="78">
        <v>398</v>
      </c>
      <c r="O80" s="80">
        <v>89</v>
      </c>
      <c r="P80" s="78">
        <v>400</v>
      </c>
      <c r="Q80" s="80">
        <v>90</v>
      </c>
      <c r="R80" s="78">
        <v>452</v>
      </c>
      <c r="S80" s="80">
        <v>110</v>
      </c>
    </row>
    <row r="81" spans="1:19" ht="10.5" customHeight="1">
      <c r="A81" s="26" t="s">
        <v>67</v>
      </c>
      <c r="B81" s="32"/>
      <c r="C81" s="78">
        <v>900</v>
      </c>
      <c r="D81" s="80">
        <v>344</v>
      </c>
      <c r="E81" s="78">
        <v>930</v>
      </c>
      <c r="F81" s="80">
        <v>300</v>
      </c>
      <c r="G81" s="78">
        <v>984</v>
      </c>
      <c r="H81" s="80">
        <v>299</v>
      </c>
      <c r="I81" s="78"/>
      <c r="J81" s="78">
        <v>267</v>
      </c>
      <c r="K81" s="80">
        <v>78</v>
      </c>
      <c r="L81" s="78">
        <v>151</v>
      </c>
      <c r="M81" s="80">
        <v>88</v>
      </c>
      <c r="N81" s="78">
        <v>234</v>
      </c>
      <c r="O81" s="80">
        <v>84</v>
      </c>
      <c r="P81" s="78">
        <v>246</v>
      </c>
      <c r="Q81" s="80">
        <v>93</v>
      </c>
      <c r="R81" s="78">
        <v>265</v>
      </c>
      <c r="S81" s="80">
        <v>97</v>
      </c>
    </row>
    <row r="82" spans="1:19" ht="10.5" customHeight="1">
      <c r="A82" s="26" t="s">
        <v>21</v>
      </c>
      <c r="B82" s="32"/>
      <c r="C82" s="78">
        <v>0</v>
      </c>
      <c r="D82" s="80">
        <v>0</v>
      </c>
      <c r="E82" s="78">
        <v>0</v>
      </c>
      <c r="F82" s="80">
        <v>0</v>
      </c>
      <c r="G82" s="78">
        <v>1321</v>
      </c>
      <c r="H82" s="80">
        <v>460</v>
      </c>
      <c r="I82" s="78"/>
      <c r="J82" s="78"/>
      <c r="K82" s="80"/>
      <c r="L82" s="78"/>
      <c r="M82" s="80"/>
      <c r="N82" s="78">
        <v>0</v>
      </c>
      <c r="O82" s="80">
        <v>0</v>
      </c>
      <c r="P82" s="78">
        <v>0</v>
      </c>
      <c r="Q82" s="80">
        <v>0</v>
      </c>
      <c r="R82" s="78">
        <v>333</v>
      </c>
      <c r="S82" s="80">
        <v>114</v>
      </c>
    </row>
    <row r="83" spans="1:19" ht="10.5" customHeight="1">
      <c r="A83" s="26" t="s">
        <v>144</v>
      </c>
      <c r="B83" s="32"/>
      <c r="C83" s="78">
        <v>741</v>
      </c>
      <c r="D83" s="80">
        <v>987</v>
      </c>
      <c r="E83" s="78">
        <v>852</v>
      </c>
      <c r="F83" s="80">
        <v>1189</v>
      </c>
      <c r="G83" s="78">
        <v>828</v>
      </c>
      <c r="H83" s="80">
        <v>934</v>
      </c>
      <c r="I83" s="78"/>
      <c r="J83" s="78">
        <v>288</v>
      </c>
      <c r="K83" s="80">
        <v>148</v>
      </c>
      <c r="L83" s="78">
        <v>188</v>
      </c>
      <c r="M83" s="80">
        <v>182</v>
      </c>
      <c r="N83" s="78">
        <v>202</v>
      </c>
      <c r="O83" s="80">
        <v>303</v>
      </c>
      <c r="P83" s="78">
        <v>229</v>
      </c>
      <c r="Q83" s="80">
        <v>319</v>
      </c>
      <c r="R83" s="78">
        <v>226</v>
      </c>
      <c r="S83" s="80">
        <v>279</v>
      </c>
    </row>
    <row r="84" spans="1:19" ht="10.5" customHeight="1">
      <c r="A84" s="61" t="s">
        <v>151</v>
      </c>
      <c r="B84" s="120"/>
      <c r="C84" s="81">
        <v>0</v>
      </c>
      <c r="D84" s="82">
        <v>0</v>
      </c>
      <c r="E84" s="81">
        <v>4</v>
      </c>
      <c r="F84" s="82">
        <v>20</v>
      </c>
      <c r="G84" s="81">
        <v>18</v>
      </c>
      <c r="H84" s="82">
        <v>0</v>
      </c>
      <c r="I84" s="81"/>
      <c r="J84" s="81"/>
      <c r="K84" s="82"/>
      <c r="L84" s="81">
        <v>9</v>
      </c>
      <c r="M84" s="82">
        <v>0</v>
      </c>
      <c r="N84" s="81">
        <v>0</v>
      </c>
      <c r="O84" s="82">
        <v>0</v>
      </c>
      <c r="P84" s="81">
        <v>1</v>
      </c>
      <c r="Q84" s="82">
        <v>5</v>
      </c>
      <c r="R84" s="81">
        <v>9</v>
      </c>
      <c r="S84" s="82">
        <v>0</v>
      </c>
    </row>
    <row r="85" spans="1:19" ht="10.5" customHeight="1">
      <c r="A85" s="61" t="s">
        <v>68</v>
      </c>
      <c r="B85" s="120"/>
      <c r="C85" s="81">
        <v>0</v>
      </c>
      <c r="D85" s="82">
        <v>60</v>
      </c>
      <c r="E85" s="81">
        <v>0</v>
      </c>
      <c r="F85" s="82">
        <v>51</v>
      </c>
      <c r="G85" s="81">
        <v>0</v>
      </c>
      <c r="H85" s="82">
        <v>96</v>
      </c>
      <c r="I85" s="81"/>
      <c r="J85" s="81">
        <v>0</v>
      </c>
      <c r="K85" s="82">
        <v>0</v>
      </c>
      <c r="L85" s="81">
        <v>0</v>
      </c>
      <c r="M85" s="82">
        <v>18</v>
      </c>
      <c r="N85" s="81">
        <v>0</v>
      </c>
      <c r="O85" s="82">
        <v>20</v>
      </c>
      <c r="P85" s="81">
        <v>0</v>
      </c>
      <c r="Q85" s="82">
        <v>20</v>
      </c>
      <c r="R85" s="81">
        <v>0</v>
      </c>
      <c r="S85" s="82">
        <v>27</v>
      </c>
    </row>
    <row r="86" spans="1:19" ht="10.5" customHeight="1">
      <c r="A86" s="61" t="s">
        <v>69</v>
      </c>
      <c r="B86" s="120"/>
      <c r="C86" s="81">
        <v>1566</v>
      </c>
      <c r="D86" s="82">
        <v>284</v>
      </c>
      <c r="E86" s="81">
        <v>1506</v>
      </c>
      <c r="F86" s="82">
        <v>308</v>
      </c>
      <c r="G86" s="81">
        <v>1659</v>
      </c>
      <c r="H86" s="82">
        <v>303</v>
      </c>
      <c r="I86" s="81"/>
      <c r="J86" s="81">
        <v>403</v>
      </c>
      <c r="K86" s="82">
        <v>134</v>
      </c>
      <c r="L86" s="81">
        <v>385</v>
      </c>
      <c r="M86" s="82">
        <v>75</v>
      </c>
      <c r="N86" s="81">
        <v>403</v>
      </c>
      <c r="O86" s="82">
        <v>81</v>
      </c>
      <c r="P86" s="81">
        <v>384</v>
      </c>
      <c r="Q86" s="82">
        <v>85</v>
      </c>
      <c r="R86" s="81">
        <v>432</v>
      </c>
      <c r="S86" s="82">
        <v>78</v>
      </c>
    </row>
    <row r="87" spans="1:19" ht="10.5" customHeight="1">
      <c r="A87" s="26" t="s">
        <v>70</v>
      </c>
      <c r="B87" s="32"/>
      <c r="C87" s="78">
        <v>588</v>
      </c>
      <c r="D87" s="80">
        <v>935</v>
      </c>
      <c r="E87" s="78">
        <v>689</v>
      </c>
      <c r="F87" s="80">
        <v>974</v>
      </c>
      <c r="G87" s="78">
        <v>561</v>
      </c>
      <c r="H87" s="80">
        <v>883</v>
      </c>
      <c r="I87" s="78"/>
      <c r="J87" s="78">
        <v>89</v>
      </c>
      <c r="K87" s="80">
        <v>179</v>
      </c>
      <c r="L87" s="78">
        <v>119</v>
      </c>
      <c r="M87" s="80">
        <v>229</v>
      </c>
      <c r="N87" s="78">
        <v>148</v>
      </c>
      <c r="O87" s="80">
        <v>240</v>
      </c>
      <c r="P87" s="78">
        <v>173</v>
      </c>
      <c r="Q87" s="80">
        <v>253</v>
      </c>
      <c r="R87" s="78">
        <v>143</v>
      </c>
      <c r="S87" s="80">
        <v>256</v>
      </c>
    </row>
    <row r="88" spans="1:19" ht="10.5" customHeight="1">
      <c r="A88" s="64" t="s">
        <v>64</v>
      </c>
      <c r="B88" s="65"/>
      <c r="C88" s="94">
        <f>SUM(C80:C87)</f>
        <v>5046</v>
      </c>
      <c r="D88" s="95">
        <f>SUM(D80:D87)</f>
        <v>2924</v>
      </c>
      <c r="E88" s="94">
        <f>SUM(E80:E87)</f>
        <v>5295</v>
      </c>
      <c r="F88" s="95">
        <f>SUM(F80:F87)</f>
        <v>3234</v>
      </c>
      <c r="G88" s="94">
        <f aca="true" t="shared" si="0" ref="G88:Q88">SUM(G80:G87)</f>
        <v>6859</v>
      </c>
      <c r="H88" s="95">
        <f t="shared" si="0"/>
        <v>3364</v>
      </c>
      <c r="I88" s="94">
        <f t="shared" si="0"/>
        <v>0</v>
      </c>
      <c r="J88" s="94">
        <f t="shared" si="0"/>
        <v>1047</v>
      </c>
      <c r="K88" s="95">
        <f t="shared" si="0"/>
        <v>539</v>
      </c>
      <c r="L88" s="94">
        <f t="shared" si="0"/>
        <v>1139</v>
      </c>
      <c r="M88" s="95">
        <f t="shared" si="0"/>
        <v>661</v>
      </c>
      <c r="N88" s="94">
        <f>SUM(N80:N87)</f>
        <v>1385</v>
      </c>
      <c r="O88" s="95">
        <f>SUM(O80:O87)</f>
        <v>817</v>
      </c>
      <c r="P88" s="94">
        <f>SUM(P80:P87)</f>
        <v>1433</v>
      </c>
      <c r="Q88" s="95">
        <f>SUM(Q80:Q87)</f>
        <v>865</v>
      </c>
      <c r="R88" s="94">
        <f>SUM(R80:R87)</f>
        <v>1860</v>
      </c>
      <c r="S88" s="95">
        <f>SUM(S80:S87)</f>
        <v>961</v>
      </c>
    </row>
    <row r="89" spans="1:6" ht="10.5" customHeight="1">
      <c r="A89" s="1"/>
      <c r="B89" s="2"/>
      <c r="C89" s="1"/>
      <c r="D89" s="1"/>
      <c r="E89" s="1"/>
      <c r="F89" s="1"/>
    </row>
    <row r="90" spans="1:19" ht="22.5" customHeight="1">
      <c r="A90" s="138" t="s">
        <v>149</v>
      </c>
      <c r="B90" s="140"/>
      <c r="C90" s="141"/>
      <c r="D90" s="141"/>
      <c r="E90" s="141"/>
      <c r="F90" s="141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</row>
    <row r="91" spans="1:19" ht="19.5" customHeight="1">
      <c r="A91" s="138" t="s">
        <v>0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</row>
    <row r="92" spans="1:19" ht="20.25" customHeight="1">
      <c r="A92" s="138" t="s">
        <v>1</v>
      </c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</row>
    <row r="93" spans="1:6" ht="10.5" customHeight="1">
      <c r="A93" s="6"/>
      <c r="B93" s="7"/>
      <c r="C93" s="8"/>
      <c r="D93" s="8"/>
      <c r="E93" s="8"/>
      <c r="F93" s="8"/>
    </row>
    <row r="94" spans="1:19" ht="11.25" customHeight="1">
      <c r="A94" s="9" t="s">
        <v>71</v>
      </c>
      <c r="C94" s="156" t="s">
        <v>3</v>
      </c>
      <c r="D94" s="157"/>
      <c r="E94" s="157"/>
      <c r="F94" s="157"/>
      <c r="G94" s="157"/>
      <c r="H94" s="158"/>
      <c r="I94" s="11"/>
      <c r="J94" s="5"/>
      <c r="K94" s="12"/>
      <c r="L94" s="13" t="s">
        <v>4</v>
      </c>
      <c r="M94" s="12"/>
      <c r="N94" s="12"/>
      <c r="O94" s="152" t="s">
        <v>161</v>
      </c>
      <c r="P94" s="12"/>
      <c r="Q94" s="14"/>
      <c r="R94" s="12"/>
      <c r="S94" s="14"/>
    </row>
    <row r="95" spans="1:19" ht="13.5" customHeight="1">
      <c r="A95" s="75" t="s">
        <v>72</v>
      </c>
      <c r="C95" s="148" t="s">
        <v>156</v>
      </c>
      <c r="D95" s="17"/>
      <c r="E95" s="16" t="s">
        <v>160</v>
      </c>
      <c r="F95" s="17"/>
      <c r="G95" s="16" t="s">
        <v>166</v>
      </c>
      <c r="H95" s="17"/>
      <c r="I95" s="18"/>
      <c r="J95" s="16" t="s">
        <v>5</v>
      </c>
      <c r="K95" s="16"/>
      <c r="L95" s="16" t="s">
        <v>150</v>
      </c>
      <c r="M95" s="17"/>
      <c r="N95" s="16" t="s">
        <v>156</v>
      </c>
      <c r="O95" s="17"/>
      <c r="P95" s="16" t="s">
        <v>160</v>
      </c>
      <c r="Q95" s="17"/>
      <c r="R95" s="16" t="s">
        <v>166</v>
      </c>
      <c r="S95" s="17"/>
    </row>
    <row r="96" spans="1:19" ht="10.5" customHeight="1" thickBot="1">
      <c r="A96" s="20"/>
      <c r="B96" s="20"/>
      <c r="C96" s="21" t="s">
        <v>6</v>
      </c>
      <c r="D96" s="22" t="s">
        <v>7</v>
      </c>
      <c r="E96" s="21" t="s">
        <v>6</v>
      </c>
      <c r="F96" s="22" t="s">
        <v>7</v>
      </c>
      <c r="G96" s="21" t="s">
        <v>6</v>
      </c>
      <c r="H96" s="22" t="s">
        <v>7</v>
      </c>
      <c r="I96" s="23"/>
      <c r="J96" s="21" t="s">
        <v>6</v>
      </c>
      <c r="K96" s="24" t="s">
        <v>7</v>
      </c>
      <c r="L96" s="21" t="s">
        <v>6</v>
      </c>
      <c r="M96" s="24" t="s">
        <v>7</v>
      </c>
      <c r="N96" s="21" t="s">
        <v>6</v>
      </c>
      <c r="O96" s="24" t="s">
        <v>7</v>
      </c>
      <c r="P96" s="21" t="s">
        <v>6</v>
      </c>
      <c r="Q96" s="24" t="s">
        <v>7</v>
      </c>
      <c r="R96" s="21" t="s">
        <v>6</v>
      </c>
      <c r="S96" s="24" t="s">
        <v>7</v>
      </c>
    </row>
    <row r="97" spans="3:19" ht="10.5" customHeight="1" thickTop="1">
      <c r="C97" s="70"/>
      <c r="D97" s="71"/>
      <c r="E97" s="70"/>
      <c r="F97" s="71"/>
      <c r="G97" s="70"/>
      <c r="H97" s="71"/>
      <c r="I97" s="72"/>
      <c r="J97" s="72"/>
      <c r="K97" s="73"/>
      <c r="L97" s="72"/>
      <c r="M97" s="73"/>
      <c r="N97" s="72"/>
      <c r="O97" s="73"/>
      <c r="P97" s="72"/>
      <c r="Q97" s="73"/>
      <c r="R97" s="72"/>
      <c r="S97" s="73"/>
    </row>
    <row r="98" spans="1:19" ht="10.5" customHeight="1">
      <c r="A98" s="26" t="s">
        <v>73</v>
      </c>
      <c r="B98" s="32"/>
      <c r="C98" s="78">
        <v>428</v>
      </c>
      <c r="D98" s="80">
        <v>973</v>
      </c>
      <c r="E98" s="78">
        <v>496</v>
      </c>
      <c r="F98" s="80">
        <v>1023</v>
      </c>
      <c r="G98" s="78">
        <v>360</v>
      </c>
      <c r="H98" s="80">
        <v>1143</v>
      </c>
      <c r="I98" s="78"/>
      <c r="J98" s="78">
        <v>130</v>
      </c>
      <c r="K98" s="80">
        <v>728</v>
      </c>
      <c r="L98" s="78">
        <v>100</v>
      </c>
      <c r="M98" s="80">
        <v>271</v>
      </c>
      <c r="N98" s="78">
        <v>108</v>
      </c>
      <c r="O98" s="80">
        <v>407</v>
      </c>
      <c r="P98" s="78">
        <v>124</v>
      </c>
      <c r="Q98" s="80">
        <v>448</v>
      </c>
      <c r="R98" s="78">
        <v>92</v>
      </c>
      <c r="S98" s="80">
        <v>499</v>
      </c>
    </row>
    <row r="99" spans="1:19" ht="10.5" customHeight="1">
      <c r="A99" s="26" t="s">
        <v>74</v>
      </c>
      <c r="B99" s="32"/>
      <c r="C99" s="78">
        <v>0</v>
      </c>
      <c r="D99" s="80">
        <v>57</v>
      </c>
      <c r="E99" s="78">
        <v>0</v>
      </c>
      <c r="F99" s="80">
        <v>81</v>
      </c>
      <c r="G99" s="78">
        <v>0</v>
      </c>
      <c r="H99" s="80">
        <v>123</v>
      </c>
      <c r="I99" s="78"/>
      <c r="J99" s="78">
        <v>0</v>
      </c>
      <c r="K99" s="80">
        <v>24</v>
      </c>
      <c r="L99" s="78">
        <v>0</v>
      </c>
      <c r="M99" s="80">
        <v>31</v>
      </c>
      <c r="N99" s="78">
        <v>0</v>
      </c>
      <c r="O99" s="80">
        <v>19</v>
      </c>
      <c r="P99" s="78">
        <v>0</v>
      </c>
      <c r="Q99" s="80">
        <v>27</v>
      </c>
      <c r="R99" s="78">
        <v>0</v>
      </c>
      <c r="S99" s="80">
        <v>41</v>
      </c>
    </row>
    <row r="100" spans="1:19" ht="10.5" customHeight="1">
      <c r="A100" s="26" t="s">
        <v>75</v>
      </c>
      <c r="B100" s="32"/>
      <c r="C100" s="78">
        <v>0</v>
      </c>
      <c r="D100" s="80">
        <v>0</v>
      </c>
      <c r="E100" s="78">
        <v>0</v>
      </c>
      <c r="F100" s="80">
        <v>0</v>
      </c>
      <c r="G100" s="78">
        <v>0</v>
      </c>
      <c r="H100" s="80">
        <v>0</v>
      </c>
      <c r="I100" s="78"/>
      <c r="J100" s="78">
        <v>8</v>
      </c>
      <c r="K100" s="80">
        <v>418</v>
      </c>
      <c r="L100" s="78">
        <v>8</v>
      </c>
      <c r="M100" s="80">
        <v>142</v>
      </c>
      <c r="N100" s="78">
        <v>0</v>
      </c>
      <c r="O100" s="80">
        <v>0</v>
      </c>
      <c r="P100" s="78">
        <v>0</v>
      </c>
      <c r="Q100" s="80">
        <v>0</v>
      </c>
      <c r="R100" s="78">
        <v>0</v>
      </c>
      <c r="S100" s="80">
        <v>0</v>
      </c>
    </row>
    <row r="101" spans="1:19" ht="10.5" customHeight="1">
      <c r="A101" s="61" t="s">
        <v>145</v>
      </c>
      <c r="B101" s="120"/>
      <c r="C101" s="81">
        <v>0</v>
      </c>
      <c r="D101" s="82">
        <v>171</v>
      </c>
      <c r="E101" s="81">
        <v>0</v>
      </c>
      <c r="F101" s="82">
        <v>108</v>
      </c>
      <c r="G101" s="81">
        <v>0</v>
      </c>
      <c r="H101" s="82">
        <v>147</v>
      </c>
      <c r="I101" s="81"/>
      <c r="J101" s="81">
        <v>0</v>
      </c>
      <c r="K101" s="82">
        <v>24</v>
      </c>
      <c r="L101" s="81">
        <v>0</v>
      </c>
      <c r="M101" s="82">
        <v>39</v>
      </c>
      <c r="N101" s="81">
        <v>0</v>
      </c>
      <c r="O101" s="82">
        <v>57</v>
      </c>
      <c r="P101" s="81">
        <v>0</v>
      </c>
      <c r="Q101" s="82">
        <v>36</v>
      </c>
      <c r="R101" s="81">
        <v>0</v>
      </c>
      <c r="S101" s="82">
        <v>49</v>
      </c>
    </row>
    <row r="102" spans="1:19" ht="10.5" customHeight="1">
      <c r="A102" s="61" t="s">
        <v>76</v>
      </c>
      <c r="B102" s="120"/>
      <c r="C102" s="81">
        <v>104</v>
      </c>
      <c r="D102" s="82">
        <v>0</v>
      </c>
      <c r="E102" s="81">
        <v>96</v>
      </c>
      <c r="F102" s="82">
        <v>4</v>
      </c>
      <c r="G102" s="81">
        <v>168</v>
      </c>
      <c r="H102" s="82">
        <v>0</v>
      </c>
      <c r="I102" s="81"/>
      <c r="J102" s="81">
        <v>59</v>
      </c>
      <c r="K102" s="82">
        <v>1</v>
      </c>
      <c r="L102" s="81">
        <v>44</v>
      </c>
      <c r="M102" s="82">
        <v>1</v>
      </c>
      <c r="N102" s="81">
        <v>26</v>
      </c>
      <c r="O102" s="82">
        <v>0</v>
      </c>
      <c r="P102" s="81">
        <v>24</v>
      </c>
      <c r="Q102" s="82">
        <v>1</v>
      </c>
      <c r="R102" s="81">
        <v>42</v>
      </c>
      <c r="S102" s="82">
        <v>0</v>
      </c>
    </row>
    <row r="103" spans="1:19" ht="10.5" customHeight="1">
      <c r="A103" s="61" t="s">
        <v>77</v>
      </c>
      <c r="B103" s="120"/>
      <c r="C103" s="81">
        <v>4</v>
      </c>
      <c r="D103" s="82">
        <v>941</v>
      </c>
      <c r="E103" s="81">
        <v>0</v>
      </c>
      <c r="F103" s="82">
        <v>792</v>
      </c>
      <c r="G103" s="81">
        <v>8</v>
      </c>
      <c r="H103" s="82">
        <v>958</v>
      </c>
      <c r="I103" s="81"/>
      <c r="J103" s="81">
        <v>8</v>
      </c>
      <c r="K103" s="82">
        <v>458</v>
      </c>
      <c r="L103" s="81">
        <v>8</v>
      </c>
      <c r="M103" s="82">
        <v>351</v>
      </c>
      <c r="N103" s="81">
        <v>2</v>
      </c>
      <c r="O103" s="82">
        <v>443</v>
      </c>
      <c r="P103" s="81">
        <v>0</v>
      </c>
      <c r="Q103" s="82">
        <v>378</v>
      </c>
      <c r="R103" s="81">
        <v>4</v>
      </c>
      <c r="S103" s="82">
        <v>434</v>
      </c>
    </row>
    <row r="104" spans="1:19" ht="10.5" customHeight="1">
      <c r="A104" s="26" t="s">
        <v>78</v>
      </c>
      <c r="B104" s="32"/>
      <c r="C104" s="78">
        <v>36</v>
      </c>
      <c r="D104" s="80">
        <v>436</v>
      </c>
      <c r="E104" s="78">
        <v>52</v>
      </c>
      <c r="F104" s="80">
        <v>208</v>
      </c>
      <c r="G104" s="78">
        <v>0</v>
      </c>
      <c r="H104" s="80">
        <v>86</v>
      </c>
      <c r="I104" s="78"/>
      <c r="J104" s="78">
        <v>21</v>
      </c>
      <c r="K104" s="80">
        <v>491</v>
      </c>
      <c r="L104" s="78">
        <v>8</v>
      </c>
      <c r="M104" s="80">
        <v>146</v>
      </c>
      <c r="N104" s="78">
        <v>9</v>
      </c>
      <c r="O104" s="80">
        <v>202</v>
      </c>
      <c r="P104" s="78">
        <v>13</v>
      </c>
      <c r="Q104" s="80">
        <v>82</v>
      </c>
      <c r="R104" s="78">
        <v>0</v>
      </c>
      <c r="S104" s="80">
        <v>42</v>
      </c>
    </row>
    <row r="105" spans="1:19" ht="10.5" customHeight="1">
      <c r="A105" s="26" t="s">
        <v>165</v>
      </c>
      <c r="B105" s="32"/>
      <c r="C105" s="78">
        <v>56</v>
      </c>
      <c r="D105" s="80">
        <v>69</v>
      </c>
      <c r="E105" s="78">
        <v>84</v>
      </c>
      <c r="F105" s="80">
        <v>100</v>
      </c>
      <c r="G105" s="78">
        <v>116</v>
      </c>
      <c r="H105" s="80">
        <v>108</v>
      </c>
      <c r="I105" s="78"/>
      <c r="J105" s="78"/>
      <c r="K105" s="80"/>
      <c r="L105" s="78"/>
      <c r="M105" s="80"/>
      <c r="N105" s="78">
        <v>14</v>
      </c>
      <c r="O105" s="80">
        <v>23</v>
      </c>
      <c r="P105" s="78">
        <v>21</v>
      </c>
      <c r="Q105" s="80">
        <v>33</v>
      </c>
      <c r="R105" s="78">
        <v>29</v>
      </c>
      <c r="S105" s="80">
        <v>36</v>
      </c>
    </row>
    <row r="106" spans="1:19" ht="10.5" customHeight="1">
      <c r="A106" s="37" t="s">
        <v>79</v>
      </c>
      <c r="B106" s="32"/>
      <c r="C106" s="78">
        <v>0</v>
      </c>
      <c r="D106" s="80">
        <v>225</v>
      </c>
      <c r="E106" s="78">
        <v>0</v>
      </c>
      <c r="F106" s="80">
        <v>525</v>
      </c>
      <c r="G106" s="78">
        <v>0</v>
      </c>
      <c r="H106" s="80">
        <v>561</v>
      </c>
      <c r="I106" s="78"/>
      <c r="J106" s="78">
        <v>0</v>
      </c>
      <c r="K106" s="80">
        <v>38</v>
      </c>
      <c r="L106" s="78">
        <v>0</v>
      </c>
      <c r="M106" s="80">
        <v>0</v>
      </c>
      <c r="N106" s="78">
        <v>0</v>
      </c>
      <c r="O106" s="80">
        <v>75</v>
      </c>
      <c r="P106" s="78">
        <v>0</v>
      </c>
      <c r="Q106" s="80">
        <v>175</v>
      </c>
      <c r="R106" s="78">
        <v>0</v>
      </c>
      <c r="S106" s="80">
        <v>187</v>
      </c>
    </row>
    <row r="107" spans="1:19" ht="10.5" customHeight="1" hidden="1">
      <c r="A107" s="26" t="s">
        <v>80</v>
      </c>
      <c r="B107" s="32"/>
      <c r="C107" s="78">
        <v>0</v>
      </c>
      <c r="D107" s="80">
        <v>0</v>
      </c>
      <c r="E107" s="78"/>
      <c r="F107" s="80"/>
      <c r="G107" s="78"/>
      <c r="H107" s="80"/>
      <c r="I107" s="78"/>
      <c r="J107" s="78">
        <v>0</v>
      </c>
      <c r="K107" s="80">
        <v>77</v>
      </c>
      <c r="L107" s="78">
        <v>0</v>
      </c>
      <c r="M107" s="80">
        <v>0</v>
      </c>
      <c r="N107" s="78"/>
      <c r="O107" s="80"/>
      <c r="P107" s="78"/>
      <c r="Q107" s="80"/>
      <c r="R107" s="78"/>
      <c r="S107" s="80"/>
    </row>
    <row r="108" spans="1:19" ht="10.5" customHeight="1">
      <c r="A108" s="59" t="s">
        <v>81</v>
      </c>
      <c r="B108" s="125"/>
      <c r="C108" s="118">
        <v>0</v>
      </c>
      <c r="D108" s="119">
        <v>748</v>
      </c>
      <c r="E108" s="118">
        <v>0</v>
      </c>
      <c r="F108" s="119">
        <v>1044</v>
      </c>
      <c r="G108" s="118">
        <v>0</v>
      </c>
      <c r="H108" s="119">
        <v>956</v>
      </c>
      <c r="I108" s="118"/>
      <c r="J108" s="118">
        <v>0</v>
      </c>
      <c r="K108" s="119">
        <v>340</v>
      </c>
      <c r="L108" s="118">
        <v>0</v>
      </c>
      <c r="M108" s="119">
        <v>185</v>
      </c>
      <c r="N108" s="118">
        <v>0</v>
      </c>
      <c r="O108" s="119">
        <v>194</v>
      </c>
      <c r="P108" s="118">
        <v>0</v>
      </c>
      <c r="Q108" s="119">
        <v>294</v>
      </c>
      <c r="R108" s="118">
        <v>0</v>
      </c>
      <c r="S108" s="119">
        <v>264</v>
      </c>
    </row>
    <row r="109" spans="1:19" ht="10.5" customHeight="1">
      <c r="A109" s="61" t="s">
        <v>82</v>
      </c>
      <c r="B109" s="120"/>
      <c r="C109" s="81">
        <v>281</v>
      </c>
      <c r="D109" s="82">
        <v>1033</v>
      </c>
      <c r="E109" s="81">
        <v>417</v>
      </c>
      <c r="F109" s="82">
        <v>1695</v>
      </c>
      <c r="G109" s="81">
        <v>338</v>
      </c>
      <c r="H109" s="82">
        <v>1684</v>
      </c>
      <c r="I109" s="81"/>
      <c r="J109" s="81">
        <v>47</v>
      </c>
      <c r="K109" s="82">
        <v>360</v>
      </c>
      <c r="L109" s="81">
        <v>42</v>
      </c>
      <c r="M109" s="82">
        <v>329</v>
      </c>
      <c r="N109" s="81">
        <v>71</v>
      </c>
      <c r="O109" s="82">
        <v>344</v>
      </c>
      <c r="P109" s="81">
        <v>105</v>
      </c>
      <c r="Q109" s="82">
        <v>565</v>
      </c>
      <c r="R109" s="81">
        <v>85</v>
      </c>
      <c r="S109" s="82">
        <v>561</v>
      </c>
    </row>
    <row r="110" spans="1:19" ht="10.5" customHeight="1">
      <c r="A110" s="61" t="s">
        <v>83</v>
      </c>
      <c r="B110" s="120"/>
      <c r="C110" s="81">
        <v>60</v>
      </c>
      <c r="D110" s="82">
        <v>635</v>
      </c>
      <c r="E110" s="81">
        <v>96</v>
      </c>
      <c r="F110" s="82">
        <v>849</v>
      </c>
      <c r="G110" s="81">
        <v>96</v>
      </c>
      <c r="H110" s="82">
        <v>817</v>
      </c>
      <c r="I110" s="81"/>
      <c r="J110" s="81">
        <v>51</v>
      </c>
      <c r="K110" s="82">
        <v>86</v>
      </c>
      <c r="L110" s="81">
        <v>18</v>
      </c>
      <c r="M110" s="82">
        <v>72</v>
      </c>
      <c r="N110" s="81">
        <v>15</v>
      </c>
      <c r="O110" s="82">
        <v>297</v>
      </c>
      <c r="P110" s="81">
        <v>24</v>
      </c>
      <c r="Q110" s="82">
        <v>366</v>
      </c>
      <c r="R110" s="81">
        <v>26</v>
      </c>
      <c r="S110" s="82">
        <v>345</v>
      </c>
    </row>
    <row r="111" spans="1:19" ht="10.5" customHeight="1">
      <c r="A111" s="61" t="s">
        <v>135</v>
      </c>
      <c r="B111" s="120"/>
      <c r="C111" s="81">
        <v>0</v>
      </c>
      <c r="D111" s="82">
        <v>384</v>
      </c>
      <c r="E111" s="81">
        <v>0</v>
      </c>
      <c r="F111" s="82">
        <v>372</v>
      </c>
      <c r="G111" s="81">
        <v>0</v>
      </c>
      <c r="H111" s="82">
        <v>411</v>
      </c>
      <c r="I111" s="81"/>
      <c r="J111" s="81"/>
      <c r="K111" s="82"/>
      <c r="L111" s="81">
        <v>0</v>
      </c>
      <c r="M111" s="82">
        <v>44</v>
      </c>
      <c r="N111" s="81">
        <v>0</v>
      </c>
      <c r="O111" s="82">
        <v>128</v>
      </c>
      <c r="P111" s="81">
        <v>0</v>
      </c>
      <c r="Q111" s="82">
        <v>124</v>
      </c>
      <c r="R111" s="81">
        <v>0</v>
      </c>
      <c r="S111" s="82">
        <v>137</v>
      </c>
    </row>
    <row r="112" spans="1:19" ht="10.5" customHeight="1" hidden="1">
      <c r="A112" s="26" t="s">
        <v>84</v>
      </c>
      <c r="B112" s="32"/>
      <c r="C112" s="78">
        <v>0</v>
      </c>
      <c r="D112" s="80">
        <v>0</v>
      </c>
      <c r="E112" s="78"/>
      <c r="F112" s="80"/>
      <c r="G112" s="78"/>
      <c r="H112" s="80"/>
      <c r="I112" s="78"/>
      <c r="J112" s="78">
        <v>4</v>
      </c>
      <c r="K112" s="80">
        <v>147</v>
      </c>
      <c r="L112" s="78">
        <v>0</v>
      </c>
      <c r="M112" s="80">
        <v>0</v>
      </c>
      <c r="N112" s="78"/>
      <c r="O112" s="80"/>
      <c r="P112" s="78"/>
      <c r="Q112" s="80"/>
      <c r="R112" s="78"/>
      <c r="S112" s="80"/>
    </row>
    <row r="113" spans="1:19" ht="10.5" customHeight="1">
      <c r="A113" s="26" t="s">
        <v>84</v>
      </c>
      <c r="B113" s="32"/>
      <c r="C113" s="78">
        <v>1</v>
      </c>
      <c r="D113" s="80">
        <v>138</v>
      </c>
      <c r="E113" s="78">
        <v>0</v>
      </c>
      <c r="F113" s="80">
        <v>134</v>
      </c>
      <c r="G113" s="78">
        <v>2</v>
      </c>
      <c r="H113" s="80">
        <v>138</v>
      </c>
      <c r="I113" s="78"/>
      <c r="J113" s="78"/>
      <c r="K113" s="80"/>
      <c r="L113" s="78">
        <v>0</v>
      </c>
      <c r="M113" s="80">
        <v>0</v>
      </c>
      <c r="N113" s="78">
        <v>1</v>
      </c>
      <c r="O113" s="80">
        <v>138</v>
      </c>
      <c r="P113" s="78">
        <v>0</v>
      </c>
      <c r="Q113" s="80">
        <v>134</v>
      </c>
      <c r="R113" s="78">
        <v>2</v>
      </c>
      <c r="S113" s="80">
        <v>138</v>
      </c>
    </row>
    <row r="114" spans="1:19" ht="10.5" customHeight="1">
      <c r="A114" s="26" t="s">
        <v>85</v>
      </c>
      <c r="B114" s="32"/>
      <c r="C114" s="78">
        <v>0</v>
      </c>
      <c r="D114" s="80">
        <v>3</v>
      </c>
      <c r="E114" s="78">
        <v>0</v>
      </c>
      <c r="F114" s="80">
        <v>3</v>
      </c>
      <c r="G114" s="78">
        <v>0</v>
      </c>
      <c r="H114" s="80">
        <v>0</v>
      </c>
      <c r="I114" s="78"/>
      <c r="J114" s="78">
        <v>0</v>
      </c>
      <c r="K114" s="80">
        <v>16</v>
      </c>
      <c r="L114" s="78">
        <v>0</v>
      </c>
      <c r="M114" s="80">
        <v>5</v>
      </c>
      <c r="N114" s="78">
        <v>0</v>
      </c>
      <c r="O114" s="80">
        <v>1</v>
      </c>
      <c r="P114" s="78">
        <v>0</v>
      </c>
      <c r="Q114" s="80">
        <v>1</v>
      </c>
      <c r="R114" s="78">
        <v>0</v>
      </c>
      <c r="S114" s="80">
        <v>0</v>
      </c>
    </row>
    <row r="115" spans="1:19" ht="10.5" customHeight="1">
      <c r="A115" s="59" t="s">
        <v>86</v>
      </c>
      <c r="B115" s="125"/>
      <c r="C115" s="118">
        <v>194</v>
      </c>
      <c r="D115" s="119">
        <v>822</v>
      </c>
      <c r="E115" s="118">
        <v>295</v>
      </c>
      <c r="F115" s="119">
        <v>669</v>
      </c>
      <c r="G115" s="118">
        <v>299</v>
      </c>
      <c r="H115" s="119">
        <v>609</v>
      </c>
      <c r="I115" s="118"/>
      <c r="J115" s="118">
        <v>63</v>
      </c>
      <c r="K115" s="119">
        <v>124</v>
      </c>
      <c r="L115" s="118">
        <v>50</v>
      </c>
      <c r="M115" s="119">
        <v>215</v>
      </c>
      <c r="N115" s="118">
        <v>49</v>
      </c>
      <c r="O115" s="119">
        <v>274</v>
      </c>
      <c r="P115" s="118">
        <v>73</v>
      </c>
      <c r="Q115" s="119">
        <v>223</v>
      </c>
      <c r="R115" s="118">
        <v>75</v>
      </c>
      <c r="S115" s="119">
        <v>203</v>
      </c>
    </row>
    <row r="116" spans="1:19" ht="10.5" customHeight="1">
      <c r="A116" s="59" t="s">
        <v>170</v>
      </c>
      <c r="B116" s="125"/>
      <c r="C116" s="118">
        <v>0</v>
      </c>
      <c r="D116" s="119">
        <v>0</v>
      </c>
      <c r="E116" s="118">
        <v>0</v>
      </c>
      <c r="F116" s="119">
        <v>0</v>
      </c>
      <c r="G116" s="118">
        <v>0</v>
      </c>
      <c r="H116" s="119">
        <v>2</v>
      </c>
      <c r="I116" s="118"/>
      <c r="J116" s="118"/>
      <c r="K116" s="119"/>
      <c r="L116" s="118"/>
      <c r="M116" s="119"/>
      <c r="N116" s="118"/>
      <c r="O116" s="119"/>
      <c r="P116" s="118"/>
      <c r="Q116" s="119"/>
      <c r="R116" s="118">
        <v>0</v>
      </c>
      <c r="S116" s="119">
        <v>1</v>
      </c>
    </row>
    <row r="117" spans="1:19" ht="10.5" customHeight="1">
      <c r="A117" s="59" t="s">
        <v>87</v>
      </c>
      <c r="B117" s="125"/>
      <c r="C117" s="118">
        <v>8</v>
      </c>
      <c r="D117" s="119">
        <v>171</v>
      </c>
      <c r="E117" s="118">
        <v>24</v>
      </c>
      <c r="F117" s="119">
        <v>168</v>
      </c>
      <c r="G117" s="118">
        <v>0</v>
      </c>
      <c r="H117" s="119">
        <v>372</v>
      </c>
      <c r="I117" s="118"/>
      <c r="J117" s="118">
        <v>12</v>
      </c>
      <c r="K117" s="119">
        <v>72</v>
      </c>
      <c r="L117" s="118">
        <v>13</v>
      </c>
      <c r="M117" s="119">
        <v>55</v>
      </c>
      <c r="N117" s="118">
        <v>2</v>
      </c>
      <c r="O117" s="119">
        <v>57</v>
      </c>
      <c r="P117" s="118">
        <v>6</v>
      </c>
      <c r="Q117" s="119">
        <v>56</v>
      </c>
      <c r="R117" s="118">
        <v>0</v>
      </c>
      <c r="S117" s="119">
        <v>124</v>
      </c>
    </row>
    <row r="118" spans="1:19" ht="10.5" customHeight="1">
      <c r="A118" s="64" t="s">
        <v>64</v>
      </c>
      <c r="B118" s="65"/>
      <c r="C118" s="94">
        <f>SUM(C98:C117)</f>
        <v>1172</v>
      </c>
      <c r="D118" s="95">
        <f>SUM(D98:D117)</f>
        <v>6806</v>
      </c>
      <c r="E118" s="94">
        <f>SUM(E98:E117)</f>
        <v>1560</v>
      </c>
      <c r="F118" s="95">
        <f>SUM(F98:F117)</f>
        <v>7775</v>
      </c>
      <c r="G118" s="94">
        <f>SUM(G98:G117)</f>
        <v>1387</v>
      </c>
      <c r="H118" s="95">
        <f>SUM(H98:H117)</f>
        <v>8115</v>
      </c>
      <c r="I118" s="94"/>
      <c r="J118" s="94">
        <f>SUM(J98:J117)</f>
        <v>403</v>
      </c>
      <c r="K118" s="95">
        <f>SUM(K98:K117)</f>
        <v>3404</v>
      </c>
      <c r="L118" s="94">
        <v>291</v>
      </c>
      <c r="M118" s="95">
        <v>1886</v>
      </c>
      <c r="N118" s="94">
        <f>SUM(N98:N117)</f>
        <v>297</v>
      </c>
      <c r="O118" s="95">
        <f>SUM(O98:O117)</f>
        <v>2659</v>
      </c>
      <c r="P118" s="94">
        <f>SUM(P98:P117)</f>
        <v>390</v>
      </c>
      <c r="Q118" s="95">
        <f>SUM(Q98:Q117)</f>
        <v>2943</v>
      </c>
      <c r="R118" s="94">
        <f>SUM(R98:R117)</f>
        <v>355</v>
      </c>
      <c r="S118" s="95">
        <f>SUM(S98:S117)</f>
        <v>3061</v>
      </c>
    </row>
    <row r="119" ht="9.75" customHeight="1"/>
    <row r="120" ht="9.75" customHeight="1"/>
    <row r="121" spans="1:6" ht="11.25" customHeight="1">
      <c r="A121" s="6"/>
      <c r="B121" s="7"/>
      <c r="C121" s="8"/>
      <c r="D121" s="8"/>
      <c r="E121" s="8"/>
      <c r="F121" s="8"/>
    </row>
    <row r="122" spans="1:19" ht="12" customHeight="1">
      <c r="A122" s="15" t="s">
        <v>88</v>
      </c>
      <c r="B122" s="2"/>
      <c r="C122" s="156" t="s">
        <v>3</v>
      </c>
      <c r="D122" s="157"/>
      <c r="E122" s="157"/>
      <c r="F122" s="157"/>
      <c r="G122" s="157"/>
      <c r="H122" s="158"/>
      <c r="I122" s="11"/>
      <c r="J122" s="13" t="s">
        <v>4</v>
      </c>
      <c r="K122" s="12"/>
      <c r="L122" s="13" t="s">
        <v>4</v>
      </c>
      <c r="M122" s="12"/>
      <c r="N122" s="12"/>
      <c r="O122" s="152" t="s">
        <v>161</v>
      </c>
      <c r="P122" s="12"/>
      <c r="Q122" s="14"/>
      <c r="R122" s="12"/>
      <c r="S122" s="14"/>
    </row>
    <row r="123" spans="1:19" ht="10.5" customHeight="1">
      <c r="A123" s="15"/>
      <c r="B123" s="10"/>
      <c r="C123" s="148" t="s">
        <v>156</v>
      </c>
      <c r="D123" s="17"/>
      <c r="E123" s="16" t="s">
        <v>160</v>
      </c>
      <c r="F123" s="17"/>
      <c r="G123" s="16" t="s">
        <v>166</v>
      </c>
      <c r="H123" s="17"/>
      <c r="I123" s="18"/>
      <c r="J123" s="16" t="s">
        <v>5</v>
      </c>
      <c r="K123" s="16"/>
      <c r="L123" s="16" t="s">
        <v>150</v>
      </c>
      <c r="M123" s="17"/>
      <c r="N123" s="16" t="s">
        <v>156</v>
      </c>
      <c r="O123" s="17"/>
      <c r="P123" s="16" t="s">
        <v>160</v>
      </c>
      <c r="Q123" s="17"/>
      <c r="R123" s="16" t="s">
        <v>166</v>
      </c>
      <c r="S123" s="17"/>
    </row>
    <row r="124" spans="1:19" ht="10.5" customHeight="1" thickBot="1">
      <c r="A124" s="20"/>
      <c r="B124" s="20"/>
      <c r="C124" s="21" t="s">
        <v>6</v>
      </c>
      <c r="D124" s="22" t="s">
        <v>7</v>
      </c>
      <c r="E124" s="21" t="s">
        <v>6</v>
      </c>
      <c r="F124" s="22" t="s">
        <v>7</v>
      </c>
      <c r="G124" s="21" t="s">
        <v>6</v>
      </c>
      <c r="H124" s="22" t="s">
        <v>7</v>
      </c>
      <c r="I124" s="23"/>
      <c r="J124" s="21" t="s">
        <v>6</v>
      </c>
      <c r="K124" s="24" t="s">
        <v>7</v>
      </c>
      <c r="L124" s="21" t="s">
        <v>6</v>
      </c>
      <c r="M124" s="24" t="s">
        <v>7</v>
      </c>
      <c r="N124" s="21" t="s">
        <v>6</v>
      </c>
      <c r="O124" s="24" t="s">
        <v>7</v>
      </c>
      <c r="P124" s="21" t="s">
        <v>6</v>
      </c>
      <c r="Q124" s="24" t="s">
        <v>7</v>
      </c>
      <c r="R124" s="21" t="s">
        <v>6</v>
      </c>
      <c r="S124" s="24" t="s">
        <v>7</v>
      </c>
    </row>
    <row r="125" spans="3:19" ht="10.5" customHeight="1" thickTop="1">
      <c r="C125" s="70"/>
      <c r="D125" s="71"/>
      <c r="E125" s="70"/>
      <c r="F125" s="71"/>
      <c r="G125" s="70"/>
      <c r="H125" s="71"/>
      <c r="I125" s="72"/>
      <c r="J125" s="72"/>
      <c r="K125" s="73"/>
      <c r="L125" s="70"/>
      <c r="M125" s="73"/>
      <c r="N125" s="70"/>
      <c r="O125" s="73"/>
      <c r="P125" s="70"/>
      <c r="Q125" s="73"/>
      <c r="R125" s="70"/>
      <c r="S125" s="73"/>
    </row>
    <row r="126" spans="1:19" ht="10.5" customHeight="1">
      <c r="A126" s="26" t="s">
        <v>158</v>
      </c>
      <c r="C126" s="70">
        <v>58</v>
      </c>
      <c r="D126" s="71">
        <v>13</v>
      </c>
      <c r="E126" s="70">
        <v>64</v>
      </c>
      <c r="F126" s="71">
        <v>20</v>
      </c>
      <c r="G126" s="70">
        <v>67</v>
      </c>
      <c r="H126" s="71">
        <v>9</v>
      </c>
      <c r="I126" s="72"/>
      <c r="J126" s="72"/>
      <c r="K126" s="73"/>
      <c r="L126" s="70">
        <v>0</v>
      </c>
      <c r="M126" s="73">
        <v>0</v>
      </c>
      <c r="N126" s="70">
        <v>47</v>
      </c>
      <c r="O126" s="73">
        <v>13</v>
      </c>
      <c r="P126" s="70">
        <v>51</v>
      </c>
      <c r="Q126" s="73">
        <v>18</v>
      </c>
      <c r="R126" s="70">
        <v>53</v>
      </c>
      <c r="S126" s="73">
        <v>9</v>
      </c>
    </row>
    <row r="127" spans="1:19" ht="10.5" customHeight="1">
      <c r="A127" s="2" t="s">
        <v>89</v>
      </c>
      <c r="B127" s="32"/>
      <c r="C127" s="78">
        <v>0</v>
      </c>
      <c r="D127" s="80">
        <v>90</v>
      </c>
      <c r="E127" s="78">
        <v>0</v>
      </c>
      <c r="F127" s="80">
        <v>70</v>
      </c>
      <c r="G127" s="78">
        <v>0</v>
      </c>
      <c r="H127" s="80">
        <v>42</v>
      </c>
      <c r="I127" s="78"/>
      <c r="J127" s="78">
        <v>4</v>
      </c>
      <c r="K127" s="80">
        <v>41</v>
      </c>
      <c r="L127" s="78">
        <v>51</v>
      </c>
      <c r="M127" s="80">
        <v>19</v>
      </c>
      <c r="N127" s="78">
        <v>0</v>
      </c>
      <c r="O127" s="80">
        <v>19</v>
      </c>
      <c r="P127" s="78">
        <v>0</v>
      </c>
      <c r="Q127" s="80">
        <v>14</v>
      </c>
      <c r="R127" s="78">
        <v>0</v>
      </c>
      <c r="S127" s="80">
        <v>11</v>
      </c>
    </row>
    <row r="128" spans="1:19" ht="10.5" customHeight="1">
      <c r="A128" s="2" t="s">
        <v>90</v>
      </c>
      <c r="B128" s="32"/>
      <c r="C128" s="78">
        <v>77</v>
      </c>
      <c r="D128" s="80">
        <v>142</v>
      </c>
      <c r="E128" s="78">
        <v>100</v>
      </c>
      <c r="F128" s="80">
        <v>101</v>
      </c>
      <c r="G128" s="78">
        <v>106</v>
      </c>
      <c r="H128" s="80">
        <v>112</v>
      </c>
      <c r="I128" s="78"/>
      <c r="J128" s="78"/>
      <c r="K128" s="80"/>
      <c r="L128" s="78">
        <v>60</v>
      </c>
      <c r="M128" s="80">
        <v>102</v>
      </c>
      <c r="N128" s="78">
        <v>65</v>
      </c>
      <c r="O128" s="80">
        <v>107</v>
      </c>
      <c r="P128" s="78">
        <v>80</v>
      </c>
      <c r="Q128" s="80">
        <v>75</v>
      </c>
      <c r="R128" s="78">
        <v>84</v>
      </c>
      <c r="S128" s="80">
        <v>84</v>
      </c>
    </row>
    <row r="129" spans="1:19" ht="10.5" customHeight="1">
      <c r="A129" s="2" t="s">
        <v>91</v>
      </c>
      <c r="B129" s="32"/>
      <c r="C129" s="78">
        <v>194</v>
      </c>
      <c r="D129" s="80">
        <v>101</v>
      </c>
      <c r="E129" s="78">
        <v>175</v>
      </c>
      <c r="F129" s="80">
        <v>119</v>
      </c>
      <c r="G129" s="78">
        <v>162</v>
      </c>
      <c r="H129" s="80">
        <v>77</v>
      </c>
      <c r="I129" s="78"/>
      <c r="J129" s="78">
        <v>116</v>
      </c>
      <c r="K129" s="80">
        <v>49</v>
      </c>
      <c r="L129" s="78">
        <v>64</v>
      </c>
      <c r="M129" s="80">
        <v>40</v>
      </c>
      <c r="N129" s="78">
        <v>94</v>
      </c>
      <c r="O129" s="80">
        <v>37</v>
      </c>
      <c r="P129" s="78">
        <v>86</v>
      </c>
      <c r="Q129" s="80">
        <v>41</v>
      </c>
      <c r="R129" s="78">
        <v>78</v>
      </c>
      <c r="S129" s="80">
        <v>29</v>
      </c>
    </row>
    <row r="130" spans="1:19" ht="10.5" customHeight="1">
      <c r="A130" s="121" t="s">
        <v>92</v>
      </c>
      <c r="B130" s="120"/>
      <c r="C130" s="81">
        <v>110</v>
      </c>
      <c r="D130" s="82">
        <v>82</v>
      </c>
      <c r="E130" s="81">
        <v>118</v>
      </c>
      <c r="F130" s="82">
        <v>96</v>
      </c>
      <c r="G130" s="81">
        <v>108</v>
      </c>
      <c r="H130" s="82">
        <v>70</v>
      </c>
      <c r="I130" s="81"/>
      <c r="J130" s="81">
        <v>64</v>
      </c>
      <c r="K130" s="82">
        <v>37</v>
      </c>
      <c r="L130" s="81">
        <v>54</v>
      </c>
      <c r="M130" s="82">
        <v>51</v>
      </c>
      <c r="N130" s="81">
        <v>55</v>
      </c>
      <c r="O130" s="82">
        <v>39</v>
      </c>
      <c r="P130" s="81">
        <v>59</v>
      </c>
      <c r="Q130" s="82">
        <v>46</v>
      </c>
      <c r="R130" s="81">
        <v>54</v>
      </c>
      <c r="S130" s="82">
        <v>34</v>
      </c>
    </row>
    <row r="131" spans="1:19" ht="10.5" customHeight="1">
      <c r="A131" s="121" t="s">
        <v>93</v>
      </c>
      <c r="B131" s="120"/>
      <c r="C131" s="81">
        <v>146</v>
      </c>
      <c r="D131" s="82">
        <v>0</v>
      </c>
      <c r="E131" s="81">
        <v>157</v>
      </c>
      <c r="F131" s="82">
        <v>0</v>
      </c>
      <c r="G131" s="81">
        <v>160</v>
      </c>
      <c r="H131" s="82">
        <v>2</v>
      </c>
      <c r="I131" s="81"/>
      <c r="J131" s="81">
        <v>40</v>
      </c>
      <c r="K131" s="82">
        <v>4</v>
      </c>
      <c r="L131" s="81">
        <v>129</v>
      </c>
      <c r="M131" s="82">
        <v>0</v>
      </c>
      <c r="N131" s="81">
        <v>144</v>
      </c>
      <c r="O131" s="82">
        <v>0</v>
      </c>
      <c r="P131" s="81">
        <v>147</v>
      </c>
      <c r="Q131" s="82">
        <v>0</v>
      </c>
      <c r="R131" s="81">
        <v>152</v>
      </c>
      <c r="S131" s="82">
        <v>2</v>
      </c>
    </row>
    <row r="132" spans="1:19" ht="10.5" customHeight="1">
      <c r="A132" s="121" t="s">
        <v>88</v>
      </c>
      <c r="B132" s="120"/>
      <c r="C132" s="81">
        <v>0</v>
      </c>
      <c r="D132" s="82">
        <v>0</v>
      </c>
      <c r="E132" s="81">
        <v>0</v>
      </c>
      <c r="F132" s="82">
        <v>0</v>
      </c>
      <c r="G132" s="81">
        <v>0</v>
      </c>
      <c r="H132" s="82">
        <v>0</v>
      </c>
      <c r="I132" s="81"/>
      <c r="J132" s="81"/>
      <c r="K132" s="82"/>
      <c r="L132" s="81">
        <v>0</v>
      </c>
      <c r="M132" s="82">
        <v>83</v>
      </c>
      <c r="N132" s="81">
        <v>0</v>
      </c>
      <c r="O132" s="82">
        <v>105</v>
      </c>
      <c r="P132" s="81">
        <v>0</v>
      </c>
      <c r="Q132" s="82">
        <v>112</v>
      </c>
      <c r="R132" s="81">
        <v>0</v>
      </c>
      <c r="S132" s="82">
        <v>97</v>
      </c>
    </row>
    <row r="133" spans="1:19" s="58" customFormat="1" ht="10.5" customHeight="1">
      <c r="A133" s="132" t="s">
        <v>154</v>
      </c>
      <c r="B133" s="125"/>
      <c r="C133" s="118">
        <v>39</v>
      </c>
      <c r="D133" s="119">
        <v>45</v>
      </c>
      <c r="E133" s="118">
        <v>18</v>
      </c>
      <c r="F133" s="119">
        <v>39</v>
      </c>
      <c r="G133" s="118">
        <v>30</v>
      </c>
      <c r="H133" s="119">
        <v>24</v>
      </c>
      <c r="I133" s="118"/>
      <c r="J133" s="118"/>
      <c r="K133" s="119"/>
      <c r="L133" s="118">
        <v>0</v>
      </c>
      <c r="M133" s="119">
        <v>0</v>
      </c>
      <c r="N133" s="118">
        <v>13</v>
      </c>
      <c r="O133" s="119">
        <v>15</v>
      </c>
      <c r="P133" s="118">
        <v>6</v>
      </c>
      <c r="Q133" s="119">
        <v>13</v>
      </c>
      <c r="R133" s="118">
        <v>10</v>
      </c>
      <c r="S133" s="119">
        <v>8</v>
      </c>
    </row>
    <row r="134" spans="1:19" ht="10.5" customHeight="1">
      <c r="A134" s="2" t="s">
        <v>94</v>
      </c>
      <c r="B134" s="32"/>
      <c r="C134" s="78">
        <v>941</v>
      </c>
      <c r="D134" s="80">
        <v>85</v>
      </c>
      <c r="E134" s="78">
        <v>945</v>
      </c>
      <c r="F134" s="80">
        <v>79</v>
      </c>
      <c r="G134" s="78">
        <v>937</v>
      </c>
      <c r="H134" s="80">
        <v>97</v>
      </c>
      <c r="I134" s="78"/>
      <c r="J134" s="78">
        <v>725</v>
      </c>
      <c r="K134" s="80">
        <v>105</v>
      </c>
      <c r="L134" s="78">
        <v>552</v>
      </c>
      <c r="M134" s="80">
        <v>72</v>
      </c>
      <c r="N134" s="78">
        <v>564</v>
      </c>
      <c r="O134" s="80">
        <v>72</v>
      </c>
      <c r="P134" s="78">
        <v>572</v>
      </c>
      <c r="Q134" s="80">
        <v>67</v>
      </c>
      <c r="R134" s="78">
        <v>577</v>
      </c>
      <c r="S134" s="80">
        <v>81</v>
      </c>
    </row>
    <row r="135" spans="1:19" ht="10.5" customHeight="1">
      <c r="A135" s="2" t="s">
        <v>146</v>
      </c>
      <c r="B135" s="32"/>
      <c r="C135" s="78">
        <v>0</v>
      </c>
      <c r="D135" s="80">
        <v>5</v>
      </c>
      <c r="E135" s="78">
        <v>0</v>
      </c>
      <c r="F135" s="80">
        <v>1</v>
      </c>
      <c r="G135" s="78">
        <v>2</v>
      </c>
      <c r="H135" s="80">
        <v>1</v>
      </c>
      <c r="I135" s="78"/>
      <c r="J135" s="78"/>
      <c r="K135" s="80"/>
      <c r="L135" s="78">
        <v>11</v>
      </c>
      <c r="M135" s="80">
        <v>4</v>
      </c>
      <c r="N135" s="78">
        <v>0</v>
      </c>
      <c r="O135" s="80">
        <v>2</v>
      </c>
      <c r="P135" s="78">
        <v>0</v>
      </c>
      <c r="Q135" s="80">
        <v>1</v>
      </c>
      <c r="R135" s="78">
        <v>1</v>
      </c>
      <c r="S135" s="80">
        <v>1</v>
      </c>
    </row>
    <row r="136" spans="1:19" ht="10.5" customHeight="1">
      <c r="A136" s="2" t="s">
        <v>162</v>
      </c>
      <c r="B136" s="32"/>
      <c r="C136" s="78">
        <v>0</v>
      </c>
      <c r="D136" s="80">
        <v>0</v>
      </c>
      <c r="E136" s="78">
        <v>411</v>
      </c>
      <c r="F136" s="80">
        <v>0</v>
      </c>
      <c r="G136" s="78">
        <v>378</v>
      </c>
      <c r="H136" s="80">
        <v>0</v>
      </c>
      <c r="I136" s="78"/>
      <c r="J136" s="78"/>
      <c r="K136" s="80"/>
      <c r="L136" s="78"/>
      <c r="M136" s="80"/>
      <c r="N136" s="78">
        <v>0</v>
      </c>
      <c r="O136" s="80">
        <v>0</v>
      </c>
      <c r="P136" s="78">
        <v>137</v>
      </c>
      <c r="Q136" s="80">
        <v>0</v>
      </c>
      <c r="R136" s="78">
        <v>126</v>
      </c>
      <c r="S136" s="80">
        <v>0</v>
      </c>
    </row>
    <row r="137" spans="1:19" ht="10.5" customHeight="1">
      <c r="A137" s="121" t="s">
        <v>147</v>
      </c>
      <c r="B137" s="120"/>
      <c r="C137" s="81">
        <v>20</v>
      </c>
      <c r="D137" s="82">
        <v>8</v>
      </c>
      <c r="E137" s="81">
        <v>8</v>
      </c>
      <c r="F137" s="82">
        <v>6</v>
      </c>
      <c r="G137" s="81">
        <v>0</v>
      </c>
      <c r="H137" s="82">
        <v>4</v>
      </c>
      <c r="I137" s="81"/>
      <c r="J137" s="81"/>
      <c r="K137" s="82"/>
      <c r="L137" s="81">
        <v>6</v>
      </c>
      <c r="M137" s="82">
        <v>2</v>
      </c>
      <c r="N137" s="81">
        <v>10</v>
      </c>
      <c r="O137" s="82">
        <v>4</v>
      </c>
      <c r="P137" s="81">
        <v>4</v>
      </c>
      <c r="Q137" s="82">
        <v>3</v>
      </c>
      <c r="R137" s="81">
        <v>0</v>
      </c>
      <c r="S137" s="82">
        <v>2</v>
      </c>
    </row>
    <row r="138" spans="1:19" ht="10.5" customHeight="1">
      <c r="A138" s="121" t="s">
        <v>95</v>
      </c>
      <c r="B138" s="120"/>
      <c r="C138" s="81">
        <v>1226</v>
      </c>
      <c r="D138" s="82">
        <v>29</v>
      </c>
      <c r="E138" s="81">
        <v>909</v>
      </c>
      <c r="F138" s="82">
        <v>15</v>
      </c>
      <c r="G138" s="81">
        <v>899</v>
      </c>
      <c r="H138" s="82">
        <v>18</v>
      </c>
      <c r="I138" s="81"/>
      <c r="J138" s="81">
        <v>464</v>
      </c>
      <c r="K138" s="82">
        <v>14</v>
      </c>
      <c r="L138" s="81">
        <v>421</v>
      </c>
      <c r="M138" s="82">
        <v>19</v>
      </c>
      <c r="N138" s="81">
        <v>387</v>
      </c>
      <c r="O138" s="82">
        <v>15</v>
      </c>
      <c r="P138" s="81">
        <v>308</v>
      </c>
      <c r="Q138" s="82">
        <v>11</v>
      </c>
      <c r="R138" s="81">
        <v>310</v>
      </c>
      <c r="S138" s="82">
        <v>12</v>
      </c>
    </row>
    <row r="139" spans="1:19" ht="10.5" customHeight="1">
      <c r="A139" s="121" t="s">
        <v>96</v>
      </c>
      <c r="B139" s="120"/>
      <c r="C139" s="81">
        <v>225</v>
      </c>
      <c r="D139" s="82">
        <v>102</v>
      </c>
      <c r="E139" s="81">
        <v>241</v>
      </c>
      <c r="F139" s="82">
        <v>97</v>
      </c>
      <c r="G139" s="81">
        <v>230</v>
      </c>
      <c r="H139" s="82">
        <v>92</v>
      </c>
      <c r="I139" s="81"/>
      <c r="J139" s="81">
        <v>203</v>
      </c>
      <c r="K139" s="82">
        <v>80</v>
      </c>
      <c r="L139" s="81">
        <v>162</v>
      </c>
      <c r="M139" s="82">
        <v>34</v>
      </c>
      <c r="N139" s="81">
        <v>154</v>
      </c>
      <c r="O139" s="82">
        <v>64</v>
      </c>
      <c r="P139" s="81">
        <v>158</v>
      </c>
      <c r="Q139" s="82">
        <v>60</v>
      </c>
      <c r="R139" s="81">
        <v>157</v>
      </c>
      <c r="S139" s="82">
        <v>54</v>
      </c>
    </row>
    <row r="140" spans="1:19" ht="10.5" customHeight="1">
      <c r="A140" s="132" t="s">
        <v>97</v>
      </c>
      <c r="B140" s="125"/>
      <c r="C140" s="118">
        <v>331</v>
      </c>
      <c r="D140" s="119">
        <v>153</v>
      </c>
      <c r="E140" s="118">
        <v>317</v>
      </c>
      <c r="F140" s="119">
        <v>138</v>
      </c>
      <c r="G140" s="118">
        <v>359</v>
      </c>
      <c r="H140" s="119">
        <v>154</v>
      </c>
      <c r="I140" s="118">
        <v>254</v>
      </c>
      <c r="J140" s="118">
        <v>186</v>
      </c>
      <c r="K140" s="119">
        <v>77</v>
      </c>
      <c r="L140" s="118">
        <v>229</v>
      </c>
      <c r="M140" s="119">
        <v>75</v>
      </c>
      <c r="N140" s="118">
        <v>212</v>
      </c>
      <c r="O140" s="119">
        <v>92</v>
      </c>
      <c r="P140" s="118">
        <v>192</v>
      </c>
      <c r="Q140" s="119">
        <v>78</v>
      </c>
      <c r="R140" s="118">
        <v>239</v>
      </c>
      <c r="S140" s="119">
        <v>72</v>
      </c>
    </row>
    <row r="141" spans="1:19" ht="10.5" customHeight="1">
      <c r="A141" s="132" t="s">
        <v>98</v>
      </c>
      <c r="B141" s="125"/>
      <c r="C141" s="118">
        <v>482</v>
      </c>
      <c r="D141" s="119">
        <v>575</v>
      </c>
      <c r="E141" s="118">
        <v>482</v>
      </c>
      <c r="F141" s="119">
        <v>593</v>
      </c>
      <c r="G141" s="118">
        <v>542</v>
      </c>
      <c r="H141" s="119">
        <v>576</v>
      </c>
      <c r="I141" s="118"/>
      <c r="J141" s="118">
        <v>309</v>
      </c>
      <c r="K141" s="119">
        <v>235</v>
      </c>
      <c r="L141" s="118">
        <v>170</v>
      </c>
      <c r="M141" s="119">
        <v>218</v>
      </c>
      <c r="N141" s="118">
        <v>162</v>
      </c>
      <c r="O141" s="119">
        <v>223</v>
      </c>
      <c r="P141" s="118">
        <v>162</v>
      </c>
      <c r="Q141" s="119">
        <v>236</v>
      </c>
      <c r="R141" s="118">
        <v>181</v>
      </c>
      <c r="S141" s="119">
        <v>230</v>
      </c>
    </row>
    <row r="142" spans="1:19" ht="10.5" customHeight="1">
      <c r="A142" s="132" t="s">
        <v>99</v>
      </c>
      <c r="B142" s="125"/>
      <c r="C142" s="118">
        <v>0</v>
      </c>
      <c r="D142" s="119">
        <v>129</v>
      </c>
      <c r="E142" s="118">
        <v>0</v>
      </c>
      <c r="F142" s="119">
        <v>87</v>
      </c>
      <c r="G142" s="118">
        <v>0</v>
      </c>
      <c r="H142" s="119">
        <v>115</v>
      </c>
      <c r="I142" s="118"/>
      <c r="J142" s="118">
        <v>0</v>
      </c>
      <c r="K142" s="119">
        <v>29</v>
      </c>
      <c r="L142" s="118">
        <v>4</v>
      </c>
      <c r="M142" s="119">
        <v>40</v>
      </c>
      <c r="N142" s="118">
        <v>0</v>
      </c>
      <c r="O142" s="119">
        <v>34</v>
      </c>
      <c r="P142" s="118">
        <v>0</v>
      </c>
      <c r="Q142" s="119">
        <v>26</v>
      </c>
      <c r="R142" s="118">
        <v>0</v>
      </c>
      <c r="S142" s="119">
        <v>31</v>
      </c>
    </row>
    <row r="143" spans="1:19" ht="10.5" customHeight="1">
      <c r="A143" s="121" t="s">
        <v>100</v>
      </c>
      <c r="B143" s="120"/>
      <c r="C143" s="81">
        <v>62</v>
      </c>
      <c r="D143" s="82">
        <v>29</v>
      </c>
      <c r="E143" s="81">
        <v>71</v>
      </c>
      <c r="F143" s="82">
        <v>39</v>
      </c>
      <c r="G143" s="81">
        <v>94</v>
      </c>
      <c r="H143" s="82">
        <v>31</v>
      </c>
      <c r="I143" s="81"/>
      <c r="J143" s="81">
        <v>34</v>
      </c>
      <c r="K143" s="82">
        <v>1</v>
      </c>
      <c r="L143" s="81">
        <v>48</v>
      </c>
      <c r="M143" s="82">
        <v>26</v>
      </c>
      <c r="N143" s="81">
        <v>24</v>
      </c>
      <c r="O143" s="82">
        <v>16</v>
      </c>
      <c r="P143" s="81">
        <v>33</v>
      </c>
      <c r="Q143" s="82">
        <v>18</v>
      </c>
      <c r="R143" s="81">
        <v>38</v>
      </c>
      <c r="S143" s="82">
        <v>16</v>
      </c>
    </row>
    <row r="144" spans="1:19" ht="10.5" customHeight="1">
      <c r="A144" s="121" t="s">
        <v>101</v>
      </c>
      <c r="B144" s="120"/>
      <c r="C144" s="81">
        <v>0</v>
      </c>
      <c r="D144" s="82">
        <v>8</v>
      </c>
      <c r="E144" s="81">
        <v>0</v>
      </c>
      <c r="F144" s="82">
        <v>10</v>
      </c>
      <c r="G144" s="81">
        <v>0</v>
      </c>
      <c r="H144" s="82">
        <v>8</v>
      </c>
      <c r="I144" s="81"/>
      <c r="J144" s="81"/>
      <c r="K144" s="82"/>
      <c r="L144" s="81">
        <v>0</v>
      </c>
      <c r="M144" s="82">
        <v>10</v>
      </c>
      <c r="N144" s="81">
        <v>0</v>
      </c>
      <c r="O144" s="82">
        <v>4</v>
      </c>
      <c r="P144" s="81">
        <v>0</v>
      </c>
      <c r="Q144" s="82">
        <v>5</v>
      </c>
      <c r="R144" s="81">
        <v>0</v>
      </c>
      <c r="S144" s="82">
        <v>4</v>
      </c>
    </row>
    <row r="145" spans="1:19" ht="10.5" customHeight="1">
      <c r="A145" s="121" t="s">
        <v>102</v>
      </c>
      <c r="B145" s="120"/>
      <c r="C145" s="81">
        <v>39</v>
      </c>
      <c r="D145" s="82">
        <v>41</v>
      </c>
      <c r="E145" s="81">
        <v>30</v>
      </c>
      <c r="F145" s="82">
        <v>35</v>
      </c>
      <c r="G145" s="81">
        <v>53</v>
      </c>
      <c r="H145" s="82">
        <v>38</v>
      </c>
      <c r="I145" s="81"/>
      <c r="J145" s="81"/>
      <c r="K145" s="82"/>
      <c r="L145" s="81">
        <v>28</v>
      </c>
      <c r="M145" s="82">
        <v>17</v>
      </c>
      <c r="N145" s="81">
        <v>28</v>
      </c>
      <c r="O145" s="82">
        <v>22</v>
      </c>
      <c r="P145" s="81">
        <v>20</v>
      </c>
      <c r="Q145" s="82">
        <v>19</v>
      </c>
      <c r="R145" s="81">
        <v>36</v>
      </c>
      <c r="S145" s="82">
        <v>19</v>
      </c>
    </row>
    <row r="146" spans="1:19" ht="10.5" customHeight="1">
      <c r="A146" s="132" t="s">
        <v>142</v>
      </c>
      <c r="B146" s="125"/>
      <c r="C146" s="118">
        <v>0</v>
      </c>
      <c r="D146" s="119">
        <v>3</v>
      </c>
      <c r="E146" s="118">
        <v>0</v>
      </c>
      <c r="F146" s="119">
        <v>3</v>
      </c>
      <c r="G146" s="118">
        <v>0</v>
      </c>
      <c r="H146" s="119">
        <v>3</v>
      </c>
      <c r="I146" s="118"/>
      <c r="J146" s="118"/>
      <c r="K146" s="119"/>
      <c r="L146" s="118">
        <v>0</v>
      </c>
      <c r="M146" s="119">
        <v>0</v>
      </c>
      <c r="N146" s="118">
        <v>0</v>
      </c>
      <c r="O146" s="119">
        <v>3</v>
      </c>
      <c r="P146" s="118">
        <v>0</v>
      </c>
      <c r="Q146" s="119">
        <v>1</v>
      </c>
      <c r="R146" s="118">
        <v>0</v>
      </c>
      <c r="S146" s="119">
        <v>1</v>
      </c>
    </row>
    <row r="147" spans="1:19" ht="10.5" customHeight="1">
      <c r="A147" s="132" t="s">
        <v>134</v>
      </c>
      <c r="B147" s="125"/>
      <c r="C147" s="118">
        <v>0</v>
      </c>
      <c r="D147" s="119">
        <v>0</v>
      </c>
      <c r="E147" s="118">
        <v>4</v>
      </c>
      <c r="F147" s="119">
        <v>2</v>
      </c>
      <c r="G147" s="118">
        <v>7</v>
      </c>
      <c r="H147" s="119">
        <v>7</v>
      </c>
      <c r="I147" s="118"/>
      <c r="J147" s="118">
        <v>5</v>
      </c>
      <c r="K147" s="119">
        <v>14</v>
      </c>
      <c r="L147" s="118">
        <v>2</v>
      </c>
      <c r="M147" s="119">
        <v>8</v>
      </c>
      <c r="N147" s="118">
        <v>0</v>
      </c>
      <c r="O147" s="119">
        <v>0</v>
      </c>
      <c r="P147" s="118">
        <v>4</v>
      </c>
      <c r="Q147" s="119">
        <v>2</v>
      </c>
      <c r="R147" s="118">
        <v>7</v>
      </c>
      <c r="S147" s="119">
        <v>4</v>
      </c>
    </row>
    <row r="148" spans="1:19" ht="10.5" customHeight="1">
      <c r="A148" s="132" t="s">
        <v>103</v>
      </c>
      <c r="B148" s="125"/>
      <c r="C148" s="118">
        <v>1583</v>
      </c>
      <c r="D148" s="119">
        <v>579</v>
      </c>
      <c r="E148" s="118">
        <v>1571</v>
      </c>
      <c r="F148" s="119">
        <v>548</v>
      </c>
      <c r="G148" s="118">
        <v>1466</v>
      </c>
      <c r="H148" s="119">
        <v>541</v>
      </c>
      <c r="I148" s="118"/>
      <c r="J148" s="118">
        <v>725</v>
      </c>
      <c r="K148" s="119">
        <v>230</v>
      </c>
      <c r="L148" s="118">
        <v>592</v>
      </c>
      <c r="M148" s="119">
        <v>225</v>
      </c>
      <c r="N148" s="118">
        <v>671</v>
      </c>
      <c r="O148" s="119">
        <v>201</v>
      </c>
      <c r="P148" s="118">
        <v>658</v>
      </c>
      <c r="Q148" s="119">
        <v>194</v>
      </c>
      <c r="R148" s="118">
        <v>592</v>
      </c>
      <c r="S148" s="119">
        <v>195</v>
      </c>
    </row>
    <row r="149" spans="1:19" ht="10.5" customHeight="1">
      <c r="A149" s="42" t="s">
        <v>62</v>
      </c>
      <c r="B149" s="46"/>
      <c r="C149" s="89">
        <f>SUM(C126:C148)</f>
        <v>5533</v>
      </c>
      <c r="D149" s="89">
        <f>SUM(D126:D148)</f>
        <v>2219</v>
      </c>
      <c r="E149" s="89">
        <f>SUM(E126:E148)</f>
        <v>5621</v>
      </c>
      <c r="F149" s="89">
        <f>SUM(F126:F148)</f>
        <v>2098</v>
      </c>
      <c r="G149" s="89">
        <f>SUM(G126:G148)</f>
        <v>5600</v>
      </c>
      <c r="H149" s="89">
        <f>SUM(H126:H148)</f>
        <v>2021</v>
      </c>
      <c r="I149" s="90"/>
      <c r="J149" s="90">
        <f>SUM(J127:J148)</f>
        <v>2875</v>
      </c>
      <c r="K149" s="91">
        <f>SUM(K127:K148)</f>
        <v>916</v>
      </c>
      <c r="L149" s="90">
        <v>2583</v>
      </c>
      <c r="M149" s="91">
        <v>1045</v>
      </c>
      <c r="N149" s="90">
        <f>SUM(N126:N148)</f>
        <v>2630</v>
      </c>
      <c r="O149" s="91">
        <f>SUM(O126:O148)</f>
        <v>1087</v>
      </c>
      <c r="P149" s="90">
        <f>SUM(P126:P148)</f>
        <v>2677</v>
      </c>
      <c r="Q149" s="91">
        <f>SUM(Q126:Q148)</f>
        <v>1040</v>
      </c>
      <c r="R149" s="90">
        <f>SUM(R126:R148)</f>
        <v>2695</v>
      </c>
      <c r="S149" s="91">
        <f>SUM(S126:S148)</f>
        <v>996</v>
      </c>
    </row>
    <row r="150" spans="1:19" ht="10.5" customHeight="1">
      <c r="A150" s="61" t="s">
        <v>104</v>
      </c>
      <c r="B150" s="124"/>
      <c r="C150" s="81">
        <v>3498</v>
      </c>
      <c r="D150" s="82">
        <v>1296</v>
      </c>
      <c r="E150" s="81">
        <v>3487</v>
      </c>
      <c r="F150" s="82">
        <v>1194</v>
      </c>
      <c r="G150" s="81">
        <v>3515</v>
      </c>
      <c r="H150" s="82">
        <v>1147</v>
      </c>
      <c r="I150" s="81"/>
      <c r="J150" s="81">
        <v>882</v>
      </c>
      <c r="K150" s="82">
        <v>278</v>
      </c>
      <c r="L150" s="81">
        <v>1275</v>
      </c>
      <c r="M150" s="82">
        <v>383</v>
      </c>
      <c r="N150" s="81">
        <v>1340</v>
      </c>
      <c r="O150" s="82">
        <v>369</v>
      </c>
      <c r="P150" s="81">
        <v>1331</v>
      </c>
      <c r="Q150" s="82">
        <v>330</v>
      </c>
      <c r="R150" s="81">
        <v>1352</v>
      </c>
      <c r="S150" s="82">
        <v>345</v>
      </c>
    </row>
    <row r="151" spans="1:19" ht="10.5" customHeight="1">
      <c r="A151" s="42" t="s">
        <v>62</v>
      </c>
      <c r="B151" s="41"/>
      <c r="C151" s="90">
        <f>C150+C149</f>
        <v>9031</v>
      </c>
      <c r="D151" s="89">
        <f>D150+D149</f>
        <v>3515</v>
      </c>
      <c r="E151" s="90">
        <f>E150+E149</f>
        <v>9108</v>
      </c>
      <c r="F151" s="89">
        <f>F150+F149</f>
        <v>3292</v>
      </c>
      <c r="G151" s="90">
        <f>G150+G149</f>
        <v>9115</v>
      </c>
      <c r="H151" s="89">
        <f>H150+H149</f>
        <v>3168</v>
      </c>
      <c r="I151" s="96"/>
      <c r="J151" s="96"/>
      <c r="K151" s="96"/>
      <c r="L151" s="90">
        <v>3858</v>
      </c>
      <c r="M151" s="91">
        <v>1428</v>
      </c>
      <c r="N151" s="90">
        <f>N150+N149</f>
        <v>3970</v>
      </c>
      <c r="O151" s="91">
        <f>O150+O149</f>
        <v>1456</v>
      </c>
      <c r="P151" s="90">
        <f>P150+P149</f>
        <v>4008</v>
      </c>
      <c r="Q151" s="91">
        <f>Q150+Q149</f>
        <v>1370</v>
      </c>
      <c r="R151" s="90">
        <f>R150+R149</f>
        <v>4047</v>
      </c>
      <c r="S151" s="91">
        <f>S150+S149</f>
        <v>1341</v>
      </c>
    </row>
    <row r="152" spans="1:19" ht="10.5" customHeight="1">
      <c r="A152" s="2" t="s">
        <v>63</v>
      </c>
      <c r="B152" s="46"/>
      <c r="C152" s="86">
        <v>32</v>
      </c>
      <c r="D152" s="88">
        <v>0</v>
      </c>
      <c r="E152" s="86">
        <v>16</v>
      </c>
      <c r="F152" s="88">
        <v>12</v>
      </c>
      <c r="G152" s="86">
        <v>32</v>
      </c>
      <c r="H152" s="88">
        <v>12</v>
      </c>
      <c r="I152" s="97"/>
      <c r="J152" s="97"/>
      <c r="K152" s="97"/>
      <c r="L152" s="86">
        <v>0</v>
      </c>
      <c r="M152" s="88">
        <v>0</v>
      </c>
      <c r="N152" s="86">
        <v>2</v>
      </c>
      <c r="O152" s="144" t="s">
        <v>155</v>
      </c>
      <c r="P152" s="86">
        <v>1</v>
      </c>
      <c r="Q152" s="144">
        <v>1</v>
      </c>
      <c r="R152" s="86">
        <v>2</v>
      </c>
      <c r="S152" s="144">
        <v>1</v>
      </c>
    </row>
    <row r="153" spans="1:19" ht="10.5" customHeight="1">
      <c r="A153" s="62" t="s">
        <v>64</v>
      </c>
      <c r="B153" s="66"/>
      <c r="C153" s="137">
        <f>C152+C151</f>
        <v>9063</v>
      </c>
      <c r="D153" s="95">
        <f>D151+D152</f>
        <v>3515</v>
      </c>
      <c r="E153" s="137">
        <f>E152+E151</f>
        <v>9124</v>
      </c>
      <c r="F153" s="95">
        <f>F151+F152</f>
        <v>3304</v>
      </c>
      <c r="G153" s="137">
        <f>G152+G151</f>
        <v>9147</v>
      </c>
      <c r="H153" s="95">
        <f>H151+H152</f>
        <v>3180</v>
      </c>
      <c r="I153" s="94"/>
      <c r="J153" s="94">
        <f>J149+J150</f>
        <v>3757</v>
      </c>
      <c r="K153" s="95">
        <f>K149+K150</f>
        <v>1194</v>
      </c>
      <c r="L153" s="94">
        <v>3858</v>
      </c>
      <c r="M153" s="95">
        <v>1428</v>
      </c>
      <c r="N153" s="94">
        <f>N151+N152</f>
        <v>3972</v>
      </c>
      <c r="O153" s="95">
        <f>O151+O152</f>
        <v>1456</v>
      </c>
      <c r="P153" s="94">
        <f>P151+P152</f>
        <v>4009</v>
      </c>
      <c r="Q153" s="95">
        <f>Q151+Q152</f>
        <v>1371</v>
      </c>
      <c r="R153" s="94">
        <f>R151+R152</f>
        <v>4049</v>
      </c>
      <c r="S153" s="95">
        <f>S151+S152</f>
        <v>1342</v>
      </c>
    </row>
    <row r="154" ht="10.5" customHeight="1"/>
    <row r="155" spans="1:19" ht="21" customHeight="1">
      <c r="A155" s="138" t="s">
        <v>149</v>
      </c>
      <c r="B155" s="143"/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</row>
    <row r="156" spans="1:19" ht="21" customHeight="1">
      <c r="A156" s="138" t="s">
        <v>0</v>
      </c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</row>
    <row r="157" spans="1:19" ht="20.25" customHeight="1">
      <c r="A157" s="138" t="s">
        <v>1</v>
      </c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</row>
    <row r="158" spans="1:19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 customHeight="1">
      <c r="A159" s="15" t="s">
        <v>105</v>
      </c>
      <c r="C159" s="47" t="s">
        <v>3</v>
      </c>
      <c r="D159" s="48"/>
      <c r="E159" s="48"/>
      <c r="F159" s="49"/>
      <c r="G159" s="48"/>
      <c r="H159" s="49"/>
      <c r="I159" s="11"/>
      <c r="J159" s="13" t="s">
        <v>4</v>
      </c>
      <c r="K159" s="12"/>
      <c r="L159" s="13" t="s">
        <v>4</v>
      </c>
      <c r="M159" s="12"/>
      <c r="N159" s="12"/>
      <c r="O159" s="152" t="s">
        <v>161</v>
      </c>
      <c r="P159" s="12"/>
      <c r="Q159" s="14"/>
      <c r="R159" s="12"/>
      <c r="S159" s="14"/>
    </row>
    <row r="160" spans="1:19" ht="12.75" customHeight="1">
      <c r="A160" s="50" t="s">
        <v>106</v>
      </c>
      <c r="B160" s="39"/>
      <c r="C160" s="148" t="s">
        <v>156</v>
      </c>
      <c r="D160" s="17"/>
      <c r="E160" s="16" t="s">
        <v>160</v>
      </c>
      <c r="F160" s="17"/>
      <c r="G160" s="16" t="s">
        <v>166</v>
      </c>
      <c r="H160" s="17"/>
      <c r="I160" s="18"/>
      <c r="J160" s="16" t="s">
        <v>5</v>
      </c>
      <c r="K160" s="16"/>
      <c r="L160" s="16" t="s">
        <v>150</v>
      </c>
      <c r="M160" s="17"/>
      <c r="N160" s="16" t="s">
        <v>156</v>
      </c>
      <c r="O160" s="17"/>
      <c r="P160" s="16" t="s">
        <v>160</v>
      </c>
      <c r="Q160" s="17"/>
      <c r="R160" s="16" t="s">
        <v>166</v>
      </c>
      <c r="S160" s="17"/>
    </row>
    <row r="161" spans="1:19" ht="12.75" customHeight="1" thickBot="1">
      <c r="A161" s="51"/>
      <c r="B161" s="52"/>
      <c r="C161" s="21" t="s">
        <v>6</v>
      </c>
      <c r="D161" s="22" t="s">
        <v>7</v>
      </c>
      <c r="E161" s="21" t="s">
        <v>6</v>
      </c>
      <c r="F161" s="22" t="s">
        <v>7</v>
      </c>
      <c r="G161" s="21" t="s">
        <v>6</v>
      </c>
      <c r="H161" s="22" t="s">
        <v>7</v>
      </c>
      <c r="I161" s="23"/>
      <c r="J161" s="21" t="s">
        <v>6</v>
      </c>
      <c r="K161" s="24" t="s">
        <v>7</v>
      </c>
      <c r="L161" s="21" t="s">
        <v>6</v>
      </c>
      <c r="M161" s="24" t="s">
        <v>7</v>
      </c>
      <c r="N161" s="21" t="s">
        <v>6</v>
      </c>
      <c r="O161" s="24" t="s">
        <v>7</v>
      </c>
      <c r="P161" s="21" t="s">
        <v>6</v>
      </c>
      <c r="Q161" s="24" t="s">
        <v>7</v>
      </c>
      <c r="R161" s="21" t="s">
        <v>6</v>
      </c>
      <c r="S161" s="24" t="s">
        <v>7</v>
      </c>
    </row>
    <row r="162" spans="2:19" ht="10.5" customHeight="1" thickTop="1">
      <c r="B162" s="32"/>
      <c r="C162" s="68"/>
      <c r="D162" s="69"/>
      <c r="E162" s="68"/>
      <c r="F162" s="69"/>
      <c r="G162" s="68"/>
      <c r="H162" s="69"/>
      <c r="I162" s="68"/>
      <c r="J162" s="68"/>
      <c r="K162" s="69"/>
      <c r="L162" s="68"/>
      <c r="M162" s="69"/>
      <c r="N162" s="68"/>
      <c r="O162" s="69"/>
      <c r="P162" s="68"/>
      <c r="Q162" s="69"/>
      <c r="R162" s="68"/>
      <c r="S162" s="69"/>
    </row>
    <row r="163" spans="1:19" ht="10.5" customHeight="1">
      <c r="A163" s="2" t="s">
        <v>107</v>
      </c>
      <c r="B163" s="32"/>
      <c r="C163" s="98">
        <v>0</v>
      </c>
      <c r="D163" s="99">
        <v>211</v>
      </c>
      <c r="E163" s="98">
        <v>0</v>
      </c>
      <c r="F163" s="99">
        <v>304</v>
      </c>
      <c r="G163" s="98">
        <v>0</v>
      </c>
      <c r="H163" s="99">
        <v>266</v>
      </c>
      <c r="I163" s="98"/>
      <c r="J163" s="98">
        <v>0</v>
      </c>
      <c r="K163" s="99">
        <v>24</v>
      </c>
      <c r="L163" s="98">
        <v>0</v>
      </c>
      <c r="M163" s="99">
        <v>17</v>
      </c>
      <c r="N163" s="98">
        <v>0</v>
      </c>
      <c r="O163" s="99">
        <v>41</v>
      </c>
      <c r="P163" s="98">
        <v>0</v>
      </c>
      <c r="Q163" s="99">
        <v>54</v>
      </c>
      <c r="R163" s="98">
        <v>0</v>
      </c>
      <c r="S163" s="99">
        <v>43</v>
      </c>
    </row>
    <row r="164" spans="1:19" ht="10.5" customHeight="1">
      <c r="A164" s="2" t="s">
        <v>108</v>
      </c>
      <c r="B164" s="32"/>
      <c r="C164" s="98">
        <v>12</v>
      </c>
      <c r="D164" s="99">
        <v>806</v>
      </c>
      <c r="E164" s="98">
        <v>63</v>
      </c>
      <c r="F164" s="99">
        <v>818</v>
      </c>
      <c r="G164" s="98">
        <v>55</v>
      </c>
      <c r="H164" s="99">
        <v>715</v>
      </c>
      <c r="I164" s="98"/>
      <c r="J164" s="98">
        <v>25</v>
      </c>
      <c r="K164" s="99">
        <v>113</v>
      </c>
      <c r="L164" s="98">
        <v>8</v>
      </c>
      <c r="M164" s="99">
        <v>147</v>
      </c>
      <c r="N164" s="98">
        <v>3</v>
      </c>
      <c r="O164" s="99">
        <v>142</v>
      </c>
      <c r="P164" s="98">
        <v>16</v>
      </c>
      <c r="Q164" s="99">
        <v>152</v>
      </c>
      <c r="R164" s="98">
        <v>14</v>
      </c>
      <c r="S164" s="99">
        <v>125</v>
      </c>
    </row>
    <row r="165" spans="1:19" ht="10.5" customHeight="1">
      <c r="A165" s="2" t="s">
        <v>109</v>
      </c>
      <c r="B165" s="32"/>
      <c r="C165" s="98">
        <v>0</v>
      </c>
      <c r="D165" s="99">
        <v>286</v>
      </c>
      <c r="E165" s="98">
        <v>16</v>
      </c>
      <c r="F165" s="99">
        <v>251</v>
      </c>
      <c r="G165" s="98">
        <v>0</v>
      </c>
      <c r="H165" s="99">
        <v>292</v>
      </c>
      <c r="I165" s="98"/>
      <c r="J165" s="98">
        <v>1</v>
      </c>
      <c r="K165" s="99">
        <v>39</v>
      </c>
      <c r="L165" s="98">
        <v>0</v>
      </c>
      <c r="M165" s="99">
        <v>47</v>
      </c>
      <c r="N165" s="98">
        <v>0</v>
      </c>
      <c r="O165" s="99">
        <v>44</v>
      </c>
      <c r="P165" s="98">
        <v>4</v>
      </c>
      <c r="Q165" s="99">
        <v>42</v>
      </c>
      <c r="R165" s="98">
        <v>0</v>
      </c>
      <c r="S165" s="99">
        <v>45</v>
      </c>
    </row>
    <row r="166" spans="1:19" ht="10.5" customHeight="1">
      <c r="A166" s="121" t="s">
        <v>110</v>
      </c>
      <c r="B166" s="120"/>
      <c r="C166" s="122">
        <v>8</v>
      </c>
      <c r="D166" s="123">
        <v>555</v>
      </c>
      <c r="E166" s="122">
        <v>4</v>
      </c>
      <c r="F166" s="123">
        <v>603</v>
      </c>
      <c r="G166" s="122">
        <v>12</v>
      </c>
      <c r="H166" s="123">
        <v>569</v>
      </c>
      <c r="I166" s="122"/>
      <c r="J166" s="122">
        <v>3</v>
      </c>
      <c r="K166" s="123">
        <v>38</v>
      </c>
      <c r="L166" s="122">
        <v>23</v>
      </c>
      <c r="M166" s="123">
        <v>135</v>
      </c>
      <c r="N166" s="122">
        <v>2</v>
      </c>
      <c r="O166" s="123">
        <v>144</v>
      </c>
      <c r="P166" s="122">
        <v>1</v>
      </c>
      <c r="Q166" s="123">
        <v>151</v>
      </c>
      <c r="R166" s="122">
        <v>3</v>
      </c>
      <c r="S166" s="123">
        <v>144</v>
      </c>
    </row>
    <row r="167" spans="1:19" ht="10.5" customHeight="1">
      <c r="A167" s="121" t="s">
        <v>111</v>
      </c>
      <c r="B167" s="120"/>
      <c r="C167" s="122">
        <v>0</v>
      </c>
      <c r="D167" s="123">
        <v>336</v>
      </c>
      <c r="E167" s="122">
        <v>0</v>
      </c>
      <c r="F167" s="123">
        <v>540</v>
      </c>
      <c r="G167" s="122">
        <v>0</v>
      </c>
      <c r="H167" s="123">
        <v>336</v>
      </c>
      <c r="I167" s="122">
        <v>0</v>
      </c>
      <c r="J167" s="122">
        <v>0</v>
      </c>
      <c r="K167" s="123">
        <v>0</v>
      </c>
      <c r="L167" s="122">
        <v>0</v>
      </c>
      <c r="M167" s="123">
        <v>41</v>
      </c>
      <c r="N167" s="122">
        <v>0</v>
      </c>
      <c r="O167" s="123">
        <v>28</v>
      </c>
      <c r="P167" s="122">
        <v>0</v>
      </c>
      <c r="Q167" s="123">
        <v>45</v>
      </c>
      <c r="R167" s="122">
        <v>0</v>
      </c>
      <c r="S167" s="123">
        <v>28</v>
      </c>
    </row>
    <row r="168" spans="1:19" ht="10.5" customHeight="1">
      <c r="A168" s="121" t="s">
        <v>112</v>
      </c>
      <c r="B168" s="120"/>
      <c r="C168" s="122">
        <v>0</v>
      </c>
      <c r="D168" s="123">
        <v>617</v>
      </c>
      <c r="E168" s="122">
        <v>0</v>
      </c>
      <c r="F168" s="123">
        <v>639</v>
      </c>
      <c r="G168" s="122">
        <v>0</v>
      </c>
      <c r="H168" s="123">
        <v>567</v>
      </c>
      <c r="I168" s="122">
        <v>0</v>
      </c>
      <c r="J168" s="122">
        <v>0</v>
      </c>
      <c r="K168" s="123">
        <v>21</v>
      </c>
      <c r="L168" s="122">
        <v>0</v>
      </c>
      <c r="M168" s="123">
        <v>86</v>
      </c>
      <c r="N168" s="122">
        <v>0</v>
      </c>
      <c r="O168" s="123">
        <v>118</v>
      </c>
      <c r="P168" s="122">
        <v>0</v>
      </c>
      <c r="Q168" s="123">
        <v>102</v>
      </c>
      <c r="R168" s="122">
        <v>0</v>
      </c>
      <c r="S168" s="123">
        <v>91</v>
      </c>
    </row>
    <row r="169" spans="1:19" ht="10.5" customHeight="1">
      <c r="A169" s="2" t="s">
        <v>113</v>
      </c>
      <c r="B169" s="32"/>
      <c r="C169" s="98">
        <v>234</v>
      </c>
      <c r="D169" s="99">
        <v>813</v>
      </c>
      <c r="E169" s="98">
        <v>207</v>
      </c>
      <c r="F169" s="99">
        <v>797</v>
      </c>
      <c r="G169" s="98">
        <v>296</v>
      </c>
      <c r="H169" s="99">
        <v>658</v>
      </c>
      <c r="I169" s="98">
        <v>14</v>
      </c>
      <c r="J169" s="98">
        <v>25</v>
      </c>
      <c r="K169" s="99">
        <v>129</v>
      </c>
      <c r="L169" s="98">
        <v>35</v>
      </c>
      <c r="M169" s="99">
        <v>304</v>
      </c>
      <c r="N169" s="98">
        <v>52</v>
      </c>
      <c r="O169" s="99">
        <v>307</v>
      </c>
      <c r="P169" s="98">
        <v>47</v>
      </c>
      <c r="Q169" s="99">
        <v>309</v>
      </c>
      <c r="R169" s="98">
        <v>67</v>
      </c>
      <c r="S169" s="99">
        <v>255</v>
      </c>
    </row>
    <row r="170" spans="1:19" ht="10.5" customHeight="1">
      <c r="A170" s="2" t="s">
        <v>114</v>
      </c>
      <c r="B170" s="32"/>
      <c r="C170" s="98">
        <v>433</v>
      </c>
      <c r="D170" s="99">
        <v>1197</v>
      </c>
      <c r="E170" s="98">
        <v>579</v>
      </c>
      <c r="F170" s="99">
        <v>1265</v>
      </c>
      <c r="G170" s="98">
        <v>609</v>
      </c>
      <c r="H170" s="99">
        <v>1214</v>
      </c>
      <c r="I170" s="98">
        <v>77</v>
      </c>
      <c r="J170" s="98">
        <v>133</v>
      </c>
      <c r="K170" s="99">
        <v>214</v>
      </c>
      <c r="L170" s="98">
        <v>68</v>
      </c>
      <c r="M170" s="99">
        <v>286</v>
      </c>
      <c r="N170" s="98">
        <v>109</v>
      </c>
      <c r="O170" s="99">
        <v>274</v>
      </c>
      <c r="P170" s="98">
        <v>145</v>
      </c>
      <c r="Q170" s="99">
        <v>306</v>
      </c>
      <c r="R170" s="98">
        <v>153</v>
      </c>
      <c r="S170" s="99">
        <v>294</v>
      </c>
    </row>
    <row r="171" spans="1:19" ht="10.5" customHeight="1">
      <c r="A171" s="2" t="s">
        <v>16</v>
      </c>
      <c r="B171" s="3"/>
      <c r="C171" s="98">
        <v>8</v>
      </c>
      <c r="D171" s="99">
        <v>530</v>
      </c>
      <c r="E171" s="98">
        <v>16</v>
      </c>
      <c r="F171" s="99">
        <v>472</v>
      </c>
      <c r="G171" s="98">
        <v>4</v>
      </c>
      <c r="H171" s="99">
        <v>407</v>
      </c>
      <c r="I171" s="98">
        <v>0</v>
      </c>
      <c r="J171" s="98">
        <v>0</v>
      </c>
      <c r="K171" s="99">
        <v>45</v>
      </c>
      <c r="L171" s="98">
        <v>0</v>
      </c>
      <c r="M171" s="99">
        <v>96</v>
      </c>
      <c r="N171" s="98">
        <v>2</v>
      </c>
      <c r="O171" s="99">
        <v>92</v>
      </c>
      <c r="P171" s="98">
        <v>4</v>
      </c>
      <c r="Q171" s="99">
        <v>99</v>
      </c>
      <c r="R171" s="98">
        <v>1</v>
      </c>
      <c r="S171" s="99">
        <v>75</v>
      </c>
    </row>
    <row r="172" spans="1:19" ht="10.5" customHeight="1">
      <c r="A172" s="2" t="s">
        <v>163</v>
      </c>
      <c r="B172" s="3"/>
      <c r="C172" s="98">
        <v>0</v>
      </c>
      <c r="D172" s="99">
        <v>0</v>
      </c>
      <c r="E172" s="98">
        <v>0</v>
      </c>
      <c r="F172" s="99">
        <v>60</v>
      </c>
      <c r="G172" s="98">
        <v>0</v>
      </c>
      <c r="H172" s="99">
        <v>0</v>
      </c>
      <c r="I172" s="98"/>
      <c r="J172" s="98"/>
      <c r="K172" s="99"/>
      <c r="L172" s="98"/>
      <c r="M172" s="99"/>
      <c r="N172" s="98">
        <v>0</v>
      </c>
      <c r="O172" s="99">
        <v>0</v>
      </c>
      <c r="P172" s="98">
        <v>0</v>
      </c>
      <c r="Q172" s="99">
        <v>5</v>
      </c>
      <c r="R172" s="98">
        <v>0</v>
      </c>
      <c r="S172" s="99">
        <v>0</v>
      </c>
    </row>
    <row r="173" spans="1:19" ht="10.5" customHeight="1">
      <c r="A173" s="124" t="s">
        <v>115</v>
      </c>
      <c r="B173" s="120"/>
      <c r="C173" s="122">
        <v>2</v>
      </c>
      <c r="D173" s="123">
        <v>35</v>
      </c>
      <c r="E173" s="122">
        <v>0</v>
      </c>
      <c r="F173" s="123">
        <v>22</v>
      </c>
      <c r="G173" s="122">
        <v>2</v>
      </c>
      <c r="H173" s="123">
        <v>47</v>
      </c>
      <c r="I173" s="122">
        <v>0</v>
      </c>
      <c r="J173" s="122">
        <v>0</v>
      </c>
      <c r="K173" s="123">
        <v>0</v>
      </c>
      <c r="L173" s="122">
        <v>0</v>
      </c>
      <c r="M173" s="123">
        <v>37</v>
      </c>
      <c r="N173" s="122">
        <v>1</v>
      </c>
      <c r="O173" s="123">
        <v>36</v>
      </c>
      <c r="P173" s="122">
        <v>0</v>
      </c>
      <c r="Q173" s="123">
        <v>22</v>
      </c>
      <c r="R173" s="122">
        <v>1</v>
      </c>
      <c r="S173" s="123">
        <v>41</v>
      </c>
    </row>
    <row r="174" spans="1:19" ht="10.5" customHeight="1">
      <c r="A174" s="121" t="s">
        <v>116</v>
      </c>
      <c r="B174" s="120"/>
      <c r="C174" s="122">
        <v>0</v>
      </c>
      <c r="D174" s="123">
        <v>24</v>
      </c>
      <c r="E174" s="122">
        <v>0</v>
      </c>
      <c r="F174" s="123">
        <v>156</v>
      </c>
      <c r="G174" s="122">
        <v>0</v>
      </c>
      <c r="H174" s="123">
        <v>0</v>
      </c>
      <c r="I174" s="122">
        <v>0</v>
      </c>
      <c r="J174" s="122">
        <v>0</v>
      </c>
      <c r="K174" s="123">
        <v>0</v>
      </c>
      <c r="L174" s="122">
        <v>0</v>
      </c>
      <c r="M174" s="123">
        <v>11</v>
      </c>
      <c r="N174" s="122">
        <v>0</v>
      </c>
      <c r="O174" s="123">
        <v>2</v>
      </c>
      <c r="P174" s="122">
        <v>0</v>
      </c>
      <c r="Q174" s="123">
        <v>13</v>
      </c>
      <c r="R174" s="122">
        <v>0</v>
      </c>
      <c r="S174" s="123">
        <v>0</v>
      </c>
    </row>
    <row r="175" spans="1:19" ht="10.5" customHeight="1">
      <c r="A175" s="121" t="s">
        <v>117</v>
      </c>
      <c r="B175" s="120"/>
      <c r="C175" s="122">
        <v>0</v>
      </c>
      <c r="D175" s="123">
        <v>627</v>
      </c>
      <c r="E175" s="122">
        <v>0</v>
      </c>
      <c r="F175" s="123">
        <v>698</v>
      </c>
      <c r="G175" s="122">
        <v>0</v>
      </c>
      <c r="H175" s="123">
        <v>702</v>
      </c>
      <c r="I175" s="122">
        <v>0</v>
      </c>
      <c r="J175" s="122">
        <v>1</v>
      </c>
      <c r="K175" s="123">
        <v>34</v>
      </c>
      <c r="L175" s="122">
        <v>0</v>
      </c>
      <c r="M175" s="123">
        <v>84</v>
      </c>
      <c r="N175" s="122">
        <v>0</v>
      </c>
      <c r="O175" s="123">
        <v>116</v>
      </c>
      <c r="P175" s="122">
        <v>0</v>
      </c>
      <c r="Q175" s="123">
        <v>123</v>
      </c>
      <c r="R175" s="122">
        <v>0</v>
      </c>
      <c r="S175" s="123">
        <v>110</v>
      </c>
    </row>
    <row r="176" spans="1:19" ht="10.5" customHeight="1">
      <c r="A176" s="132" t="s">
        <v>148</v>
      </c>
      <c r="B176" s="125"/>
      <c r="C176" s="133">
        <v>0</v>
      </c>
      <c r="D176" s="134">
        <v>0</v>
      </c>
      <c r="E176" s="133">
        <v>0</v>
      </c>
      <c r="F176" s="134">
        <v>168</v>
      </c>
      <c r="G176" s="133">
        <v>0</v>
      </c>
      <c r="H176" s="134">
        <v>0</v>
      </c>
      <c r="I176" s="133"/>
      <c r="J176" s="133"/>
      <c r="K176" s="134"/>
      <c r="L176" s="133">
        <v>0</v>
      </c>
      <c r="M176" s="134">
        <v>12</v>
      </c>
      <c r="N176" s="133">
        <v>0</v>
      </c>
      <c r="O176" s="134">
        <v>0</v>
      </c>
      <c r="P176" s="133">
        <v>0</v>
      </c>
      <c r="Q176" s="134">
        <v>14</v>
      </c>
      <c r="R176" s="133">
        <v>0</v>
      </c>
      <c r="S176" s="134">
        <v>0</v>
      </c>
    </row>
    <row r="177" spans="1:19" ht="10.5" customHeight="1">
      <c r="A177" s="2" t="s">
        <v>118</v>
      </c>
      <c r="B177" s="32"/>
      <c r="C177" s="98">
        <v>0</v>
      </c>
      <c r="D177" s="99">
        <v>24</v>
      </c>
      <c r="E177" s="98">
        <v>0</v>
      </c>
      <c r="F177" s="99">
        <v>24</v>
      </c>
      <c r="G177" s="98">
        <v>0</v>
      </c>
      <c r="H177" s="99">
        <v>0</v>
      </c>
      <c r="I177" s="98">
        <v>0</v>
      </c>
      <c r="J177" s="98">
        <v>0</v>
      </c>
      <c r="K177" s="99">
        <v>0</v>
      </c>
      <c r="L177" s="98">
        <v>0</v>
      </c>
      <c r="M177" s="99">
        <v>14</v>
      </c>
      <c r="N177" s="98">
        <v>0</v>
      </c>
      <c r="O177" s="99">
        <v>2</v>
      </c>
      <c r="P177" s="98">
        <v>0</v>
      </c>
      <c r="Q177" s="99">
        <v>2</v>
      </c>
      <c r="R177" s="98">
        <v>0</v>
      </c>
      <c r="S177" s="99">
        <v>0</v>
      </c>
    </row>
    <row r="178" spans="1:19" ht="10.5" customHeight="1">
      <c r="A178" s="2" t="s">
        <v>119</v>
      </c>
      <c r="B178" s="32"/>
      <c r="C178" s="98">
        <v>8</v>
      </c>
      <c r="D178" s="99">
        <v>605</v>
      </c>
      <c r="E178" s="98">
        <v>8</v>
      </c>
      <c r="F178" s="99">
        <v>466</v>
      </c>
      <c r="G178" s="98">
        <v>0</v>
      </c>
      <c r="H178" s="99">
        <v>518</v>
      </c>
      <c r="I178" s="98">
        <v>15</v>
      </c>
      <c r="J178" s="98">
        <v>1</v>
      </c>
      <c r="K178" s="99">
        <v>46</v>
      </c>
      <c r="L178" s="98">
        <v>2</v>
      </c>
      <c r="M178" s="99">
        <v>103</v>
      </c>
      <c r="N178" s="98">
        <v>2</v>
      </c>
      <c r="O178" s="99">
        <v>97</v>
      </c>
      <c r="P178" s="98">
        <v>2</v>
      </c>
      <c r="Q178" s="99">
        <v>87</v>
      </c>
      <c r="R178" s="98"/>
      <c r="S178" s="99">
        <v>91</v>
      </c>
    </row>
    <row r="179" spans="1:19" ht="10.5" customHeight="1">
      <c r="A179" s="121" t="s">
        <v>120</v>
      </c>
      <c r="B179" s="120"/>
      <c r="C179" s="122">
        <v>19</v>
      </c>
      <c r="D179" s="123">
        <v>860</v>
      </c>
      <c r="E179" s="122">
        <v>17</v>
      </c>
      <c r="F179" s="123">
        <v>794</v>
      </c>
      <c r="G179" s="122">
        <v>29</v>
      </c>
      <c r="H179" s="123">
        <v>816</v>
      </c>
      <c r="I179" s="122"/>
      <c r="J179" s="122">
        <v>9</v>
      </c>
      <c r="K179" s="123">
        <v>101</v>
      </c>
      <c r="L179" s="122">
        <v>4</v>
      </c>
      <c r="M179" s="123">
        <v>243</v>
      </c>
      <c r="N179" s="122">
        <v>5</v>
      </c>
      <c r="O179" s="123">
        <v>233</v>
      </c>
      <c r="P179" s="122">
        <v>5</v>
      </c>
      <c r="Q179" s="123">
        <v>209</v>
      </c>
      <c r="R179" s="122">
        <v>8</v>
      </c>
      <c r="S179" s="123">
        <v>213</v>
      </c>
    </row>
    <row r="180" spans="1:19" ht="10.5" customHeight="1">
      <c r="A180" s="121" t="s">
        <v>141</v>
      </c>
      <c r="B180" s="120"/>
      <c r="C180" s="122">
        <v>0</v>
      </c>
      <c r="D180" s="123">
        <v>72</v>
      </c>
      <c r="E180" s="122"/>
      <c r="F180" s="123">
        <v>120</v>
      </c>
      <c r="G180" s="122">
        <v>0</v>
      </c>
      <c r="H180" s="123">
        <v>96</v>
      </c>
      <c r="I180" s="122"/>
      <c r="J180" s="122">
        <v>0</v>
      </c>
      <c r="K180" s="123">
        <v>0</v>
      </c>
      <c r="L180" s="122">
        <v>0</v>
      </c>
      <c r="M180" s="123">
        <v>7</v>
      </c>
      <c r="N180" s="122">
        <v>0</v>
      </c>
      <c r="O180" s="123">
        <v>6</v>
      </c>
      <c r="P180" s="122">
        <v>0</v>
      </c>
      <c r="Q180" s="123">
        <v>10</v>
      </c>
      <c r="R180" s="122">
        <v>0</v>
      </c>
      <c r="S180" s="123">
        <v>8</v>
      </c>
    </row>
    <row r="181" spans="1:19" ht="10.5" customHeight="1">
      <c r="A181" s="121" t="s">
        <v>121</v>
      </c>
      <c r="B181" s="120"/>
      <c r="C181" s="122">
        <v>0</v>
      </c>
      <c r="D181" s="123">
        <v>282</v>
      </c>
      <c r="E181" s="122">
        <v>0</v>
      </c>
      <c r="F181" s="123">
        <v>231</v>
      </c>
      <c r="G181" s="122">
        <v>0</v>
      </c>
      <c r="H181" s="123">
        <v>202</v>
      </c>
      <c r="I181" s="122"/>
      <c r="J181" s="122">
        <v>0</v>
      </c>
      <c r="K181" s="123">
        <v>31</v>
      </c>
      <c r="L181" s="122">
        <v>0</v>
      </c>
      <c r="M181" s="123">
        <v>101</v>
      </c>
      <c r="N181" s="122">
        <v>0</v>
      </c>
      <c r="O181" s="123">
        <v>97</v>
      </c>
      <c r="P181" s="122">
        <v>0</v>
      </c>
      <c r="Q181" s="123">
        <v>79</v>
      </c>
      <c r="R181" s="122">
        <v>0</v>
      </c>
      <c r="S181" s="123">
        <v>78</v>
      </c>
    </row>
    <row r="182" spans="1:19" ht="10.5" customHeight="1">
      <c r="A182" s="132" t="s">
        <v>122</v>
      </c>
      <c r="B182" s="125"/>
      <c r="C182" s="133">
        <v>0</v>
      </c>
      <c r="D182" s="134">
        <v>72</v>
      </c>
      <c r="E182" s="133">
        <v>0</v>
      </c>
      <c r="F182" s="134">
        <v>60</v>
      </c>
      <c r="G182" s="133">
        <v>0</v>
      </c>
      <c r="H182" s="134">
        <v>24</v>
      </c>
      <c r="I182" s="133"/>
      <c r="J182" s="133">
        <v>0</v>
      </c>
      <c r="K182" s="134">
        <v>0</v>
      </c>
      <c r="L182" s="133">
        <v>0</v>
      </c>
      <c r="M182" s="134">
        <v>7</v>
      </c>
      <c r="N182" s="133">
        <v>0</v>
      </c>
      <c r="O182" s="134">
        <v>6</v>
      </c>
      <c r="P182" s="133">
        <v>0</v>
      </c>
      <c r="Q182" s="134">
        <v>5</v>
      </c>
      <c r="R182" s="133">
        <v>0</v>
      </c>
      <c r="S182" s="134">
        <v>2</v>
      </c>
    </row>
    <row r="183" spans="1:19" ht="10.5" customHeight="1">
      <c r="A183" s="53" t="s">
        <v>123</v>
      </c>
      <c r="B183" s="39"/>
      <c r="C183" s="98">
        <v>0</v>
      </c>
      <c r="D183" s="99">
        <v>371</v>
      </c>
      <c r="E183" s="98">
        <v>0</v>
      </c>
      <c r="F183" s="99">
        <v>389</v>
      </c>
      <c r="G183" s="98">
        <v>0</v>
      </c>
      <c r="H183" s="99">
        <v>338</v>
      </c>
      <c r="I183" s="98"/>
      <c r="J183" s="98">
        <v>0</v>
      </c>
      <c r="K183" s="99">
        <v>33</v>
      </c>
      <c r="L183" s="98">
        <v>0</v>
      </c>
      <c r="M183" s="99">
        <v>61</v>
      </c>
      <c r="N183" s="98">
        <v>0</v>
      </c>
      <c r="O183" s="99">
        <v>52</v>
      </c>
      <c r="P183" s="98">
        <v>0</v>
      </c>
      <c r="Q183" s="99">
        <v>50</v>
      </c>
      <c r="R183" s="98">
        <v>0</v>
      </c>
      <c r="S183" s="99">
        <v>50</v>
      </c>
    </row>
    <row r="184" spans="1:19" ht="10.5" customHeight="1">
      <c r="A184" s="155" t="s">
        <v>164</v>
      </c>
      <c r="B184" s="39"/>
      <c r="C184" s="98">
        <v>0</v>
      </c>
      <c r="D184" s="99">
        <v>0</v>
      </c>
      <c r="E184" s="98">
        <v>0</v>
      </c>
      <c r="F184" s="99">
        <v>36</v>
      </c>
      <c r="G184" s="98">
        <v>0</v>
      </c>
      <c r="H184" s="99">
        <v>0</v>
      </c>
      <c r="I184" s="98"/>
      <c r="J184" s="98"/>
      <c r="K184" s="99"/>
      <c r="L184" s="98"/>
      <c r="M184" s="99"/>
      <c r="N184" s="98">
        <v>0</v>
      </c>
      <c r="O184" s="99">
        <v>0</v>
      </c>
      <c r="P184" s="98">
        <v>0</v>
      </c>
      <c r="Q184" s="99">
        <v>3</v>
      </c>
      <c r="R184" s="98">
        <v>0</v>
      </c>
      <c r="S184" s="99">
        <v>0</v>
      </c>
    </row>
    <row r="185" spans="1:19" ht="10.5" customHeight="1">
      <c r="A185" s="67" t="s">
        <v>64</v>
      </c>
      <c r="B185" s="66"/>
      <c r="C185" s="100">
        <f aca="true" t="shared" si="1" ref="C185:H185">SUM(C163:C184)</f>
        <v>724</v>
      </c>
      <c r="D185" s="101">
        <f t="shared" si="1"/>
        <v>8323</v>
      </c>
      <c r="E185" s="100">
        <f t="shared" si="1"/>
        <v>910</v>
      </c>
      <c r="F185" s="101">
        <f t="shared" si="1"/>
        <v>8913</v>
      </c>
      <c r="G185" s="100">
        <f t="shared" si="1"/>
        <v>1007</v>
      </c>
      <c r="H185" s="101">
        <f t="shared" si="1"/>
        <v>7767</v>
      </c>
      <c r="I185" s="100"/>
      <c r="J185" s="100">
        <f>SUM(J163:J183)</f>
        <v>198</v>
      </c>
      <c r="K185" s="101">
        <f>SUM(K163:K183)</f>
        <v>868</v>
      </c>
      <c r="L185" s="100">
        <v>140</v>
      </c>
      <c r="M185" s="101">
        <v>1839</v>
      </c>
      <c r="N185" s="100">
        <f>SUM(N163:N184)</f>
        <v>176</v>
      </c>
      <c r="O185" s="101">
        <f>SUM(O163:O184)</f>
        <v>1837</v>
      </c>
      <c r="P185" s="100">
        <f>SUM(P163:P184)</f>
        <v>224</v>
      </c>
      <c r="Q185" s="101">
        <f>SUM(Q163:Q184)</f>
        <v>1882</v>
      </c>
      <c r="R185" s="100">
        <f>SUM(R163:R184)</f>
        <v>247</v>
      </c>
      <c r="S185" s="101">
        <f>SUM(S163:S184)</f>
        <v>1693</v>
      </c>
    </row>
    <row r="186" spans="2:19" ht="10.5" customHeight="1">
      <c r="B186" s="3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</row>
    <row r="187" spans="2:19" ht="10.5" customHeight="1">
      <c r="B187" s="3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</row>
    <row r="188" spans="1:19" ht="10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 ht="10.5" customHeight="1">
      <c r="A189" s="9" t="s">
        <v>124</v>
      </c>
      <c r="C189" s="47" t="s">
        <v>3</v>
      </c>
      <c r="D189" s="48"/>
      <c r="E189" s="48"/>
      <c r="F189" s="49"/>
      <c r="G189" s="48"/>
      <c r="H189" s="49"/>
      <c r="I189" s="11"/>
      <c r="J189" s="13" t="s">
        <v>4</v>
      </c>
      <c r="K189" s="12"/>
      <c r="L189" s="13" t="s">
        <v>4</v>
      </c>
      <c r="M189" s="12"/>
      <c r="N189" s="12"/>
      <c r="O189" s="152" t="s">
        <v>161</v>
      </c>
      <c r="P189" s="12"/>
      <c r="Q189" s="14"/>
      <c r="R189" s="12"/>
      <c r="S189" s="14"/>
    </row>
    <row r="190" spans="1:19" ht="10.5" customHeight="1">
      <c r="A190" s="74" t="s">
        <v>125</v>
      </c>
      <c r="C190" s="148" t="s">
        <v>156</v>
      </c>
      <c r="D190" s="17"/>
      <c r="E190" s="16" t="s">
        <v>160</v>
      </c>
      <c r="F190" s="17"/>
      <c r="G190" s="16" t="s">
        <v>166</v>
      </c>
      <c r="H190" s="17"/>
      <c r="I190" s="18"/>
      <c r="J190" s="16" t="s">
        <v>5</v>
      </c>
      <c r="K190" s="16"/>
      <c r="L190" s="16" t="s">
        <v>150</v>
      </c>
      <c r="M190" s="17"/>
      <c r="N190" s="16" t="s">
        <v>156</v>
      </c>
      <c r="O190" s="17"/>
      <c r="P190" s="16" t="s">
        <v>160</v>
      </c>
      <c r="Q190" s="17"/>
      <c r="R190" s="16" t="s">
        <v>166</v>
      </c>
      <c r="S190" s="17"/>
    </row>
    <row r="191" spans="1:19" ht="10.5" customHeight="1" thickBot="1">
      <c r="A191" s="76" t="s">
        <v>126</v>
      </c>
      <c r="B191" s="20"/>
      <c r="C191" s="21" t="s">
        <v>6</v>
      </c>
      <c r="D191" s="22" t="s">
        <v>7</v>
      </c>
      <c r="E191" s="21" t="s">
        <v>6</v>
      </c>
      <c r="F191" s="22" t="s">
        <v>7</v>
      </c>
      <c r="G191" s="21" t="s">
        <v>6</v>
      </c>
      <c r="H191" s="22" t="s">
        <v>7</v>
      </c>
      <c r="I191" s="23"/>
      <c r="J191" s="21" t="s">
        <v>6</v>
      </c>
      <c r="K191" s="24" t="s">
        <v>7</v>
      </c>
      <c r="L191" s="21" t="s">
        <v>6</v>
      </c>
      <c r="M191" s="24" t="s">
        <v>7</v>
      </c>
      <c r="N191" s="21" t="s">
        <v>6</v>
      </c>
      <c r="O191" s="24" t="s">
        <v>7</v>
      </c>
      <c r="P191" s="21" t="s">
        <v>6</v>
      </c>
      <c r="Q191" s="24" t="s">
        <v>7</v>
      </c>
      <c r="R191" s="21" t="s">
        <v>6</v>
      </c>
      <c r="S191" s="24" t="s">
        <v>7</v>
      </c>
    </row>
    <row r="192" spans="3:19" ht="10.5" customHeight="1" thickTop="1">
      <c r="C192" s="31"/>
      <c r="D192" s="33"/>
      <c r="E192" s="31"/>
      <c r="F192" s="33"/>
      <c r="G192" s="31"/>
      <c r="H192" s="33"/>
      <c r="I192" s="31"/>
      <c r="J192" s="31"/>
      <c r="K192" s="33"/>
      <c r="L192" s="31"/>
      <c r="M192" s="33"/>
      <c r="N192" s="31"/>
      <c r="O192" s="33"/>
      <c r="P192" s="31"/>
      <c r="Q192" s="33"/>
      <c r="R192" s="31"/>
      <c r="S192" s="33"/>
    </row>
    <row r="193" spans="1:19" ht="10.5" customHeight="1">
      <c r="A193" s="26" t="s">
        <v>127</v>
      </c>
      <c r="B193" s="32"/>
      <c r="C193" s="98">
        <v>27</v>
      </c>
      <c r="D193" s="99">
        <v>1358</v>
      </c>
      <c r="E193" s="98">
        <v>19</v>
      </c>
      <c r="F193" s="99">
        <v>1637</v>
      </c>
      <c r="G193" s="98">
        <v>59</v>
      </c>
      <c r="H193" s="99">
        <v>1809</v>
      </c>
      <c r="I193" s="98"/>
      <c r="J193" s="98">
        <v>45</v>
      </c>
      <c r="K193" s="99">
        <v>305</v>
      </c>
      <c r="L193" s="98">
        <v>3</v>
      </c>
      <c r="M193" s="99">
        <v>545</v>
      </c>
      <c r="N193" s="98">
        <v>8</v>
      </c>
      <c r="O193" s="99">
        <v>579</v>
      </c>
      <c r="P193" s="98">
        <v>5</v>
      </c>
      <c r="Q193" s="99">
        <v>693</v>
      </c>
      <c r="R193" s="98">
        <v>17</v>
      </c>
      <c r="S193" s="99">
        <v>786</v>
      </c>
    </row>
    <row r="194" spans="1:19" ht="10.5" customHeight="1">
      <c r="A194" s="26" t="s">
        <v>136</v>
      </c>
      <c r="B194" s="32"/>
      <c r="C194" s="98">
        <v>0</v>
      </c>
      <c r="D194" s="99">
        <v>207</v>
      </c>
      <c r="E194" s="98">
        <v>0</v>
      </c>
      <c r="F194" s="99">
        <v>350</v>
      </c>
      <c r="G194" s="98">
        <v>0</v>
      </c>
      <c r="H194" s="99">
        <v>445</v>
      </c>
      <c r="I194" s="98"/>
      <c r="J194" s="98"/>
      <c r="K194" s="99"/>
      <c r="L194" s="98">
        <v>0</v>
      </c>
      <c r="M194" s="99">
        <v>88</v>
      </c>
      <c r="N194" s="98">
        <v>0</v>
      </c>
      <c r="O194" s="99">
        <v>77</v>
      </c>
      <c r="P194" s="98">
        <v>0</v>
      </c>
      <c r="Q194" s="99">
        <v>125</v>
      </c>
      <c r="R194" s="98">
        <v>0</v>
      </c>
      <c r="S194" s="99">
        <v>169</v>
      </c>
    </row>
    <row r="195" spans="1:19" ht="10.5" customHeight="1">
      <c r="A195" s="26" t="s">
        <v>128</v>
      </c>
      <c r="B195" s="32"/>
      <c r="C195" s="98">
        <v>31</v>
      </c>
      <c r="D195" s="99">
        <v>1636</v>
      </c>
      <c r="E195" s="98">
        <v>26</v>
      </c>
      <c r="F195" s="99">
        <v>1868</v>
      </c>
      <c r="G195" s="98">
        <v>24</v>
      </c>
      <c r="H195" s="99">
        <v>1865</v>
      </c>
      <c r="I195" s="98"/>
      <c r="J195" s="98">
        <v>78</v>
      </c>
      <c r="K195" s="99">
        <v>313</v>
      </c>
      <c r="L195" s="98">
        <v>0</v>
      </c>
      <c r="M195" s="99">
        <v>394</v>
      </c>
      <c r="N195" s="98">
        <v>9</v>
      </c>
      <c r="O195" s="99">
        <v>548</v>
      </c>
      <c r="P195" s="98">
        <v>7</v>
      </c>
      <c r="Q195" s="99">
        <v>624</v>
      </c>
      <c r="R195" s="98">
        <v>7</v>
      </c>
      <c r="S195" s="99">
        <v>629</v>
      </c>
    </row>
    <row r="196" spans="1:19" ht="10.5" customHeight="1">
      <c r="A196" s="26" t="s">
        <v>171</v>
      </c>
      <c r="B196" s="32"/>
      <c r="C196" s="98">
        <v>0</v>
      </c>
      <c r="D196" s="99">
        <v>0</v>
      </c>
      <c r="E196" s="98">
        <v>0</v>
      </c>
      <c r="F196" s="99">
        <v>0</v>
      </c>
      <c r="G196" s="98">
        <v>0</v>
      </c>
      <c r="H196" s="99">
        <v>69</v>
      </c>
      <c r="I196" s="98"/>
      <c r="J196" s="98"/>
      <c r="K196" s="99"/>
      <c r="L196" s="98"/>
      <c r="M196" s="99"/>
      <c r="N196" s="98"/>
      <c r="O196" s="99"/>
      <c r="P196" s="98"/>
      <c r="Q196" s="99"/>
      <c r="R196" s="98">
        <v>0</v>
      </c>
      <c r="S196" s="99">
        <v>23</v>
      </c>
    </row>
    <row r="197" spans="1:19" ht="10.5" customHeight="1">
      <c r="A197" s="64" t="s">
        <v>64</v>
      </c>
      <c r="B197" s="65"/>
      <c r="C197" s="100">
        <f>SUM(C193:C196)</f>
        <v>58</v>
      </c>
      <c r="D197" s="101">
        <f>SUM(D193:D196)</f>
        <v>3201</v>
      </c>
      <c r="E197" s="100">
        <f>SUM(E193:E196)</f>
        <v>45</v>
      </c>
      <c r="F197" s="101">
        <f>SUM(F193:F196)</f>
        <v>3855</v>
      </c>
      <c r="G197" s="100">
        <f>SUM(G193:G196)</f>
        <v>83</v>
      </c>
      <c r="H197" s="101">
        <f>SUM(H193:H196)</f>
        <v>4188</v>
      </c>
      <c r="I197" s="100"/>
      <c r="J197" s="100">
        <f>SUM(J193:J195)</f>
        <v>123</v>
      </c>
      <c r="K197" s="101">
        <f>SUM(K193:K195)</f>
        <v>618</v>
      </c>
      <c r="L197" s="100">
        <v>3</v>
      </c>
      <c r="M197" s="101">
        <v>1027</v>
      </c>
      <c r="N197" s="100">
        <f>SUM(N193:N195)</f>
        <v>17</v>
      </c>
      <c r="O197" s="101">
        <f>SUM(O193:O195)</f>
        <v>1204</v>
      </c>
      <c r="P197" s="100">
        <f>SUM(P193:P195)</f>
        <v>12</v>
      </c>
      <c r="Q197" s="101">
        <f>SUM(Q193:Q195)</f>
        <v>1442</v>
      </c>
      <c r="R197" s="100">
        <f>SUM(R193:R196)</f>
        <v>24</v>
      </c>
      <c r="S197" s="101">
        <f>SUM(S193:S196)</f>
        <v>1607</v>
      </c>
    </row>
    <row r="198" spans="2:19" ht="10.5" customHeight="1">
      <c r="B198" s="39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</row>
    <row r="199" spans="2:19" ht="10.5" customHeight="1">
      <c r="B199" s="39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</row>
    <row r="200" ht="10.5" customHeight="1"/>
    <row r="201" spans="1:19" ht="13.5" customHeight="1">
      <c r="A201" s="54" t="s">
        <v>129</v>
      </c>
      <c r="C201" s="47" t="s">
        <v>3</v>
      </c>
      <c r="D201" s="48"/>
      <c r="E201" s="48"/>
      <c r="F201" s="49"/>
      <c r="G201" s="48"/>
      <c r="H201" s="49"/>
      <c r="I201" s="11"/>
      <c r="J201" s="13" t="s">
        <v>4</v>
      </c>
      <c r="K201" s="12"/>
      <c r="L201" s="13" t="s">
        <v>4</v>
      </c>
      <c r="M201" s="12"/>
      <c r="N201" s="12"/>
      <c r="O201" s="152" t="s">
        <v>161</v>
      </c>
      <c r="P201" s="12"/>
      <c r="Q201" s="14"/>
      <c r="R201" s="12"/>
      <c r="S201" s="14"/>
    </row>
    <row r="202" spans="1:19" ht="13.5" customHeight="1">
      <c r="A202" s="44"/>
      <c r="C202" s="148" t="s">
        <v>156</v>
      </c>
      <c r="D202" s="17"/>
      <c r="E202" s="16" t="s">
        <v>160</v>
      </c>
      <c r="F202" s="17"/>
      <c r="G202" s="16" t="s">
        <v>166</v>
      </c>
      <c r="H202" s="17"/>
      <c r="I202" s="18"/>
      <c r="J202" s="16" t="s">
        <v>5</v>
      </c>
      <c r="K202" s="16"/>
      <c r="L202" s="16" t="s">
        <v>150</v>
      </c>
      <c r="M202" s="17"/>
      <c r="N202" s="16" t="s">
        <v>156</v>
      </c>
      <c r="O202" s="17"/>
      <c r="P202" s="16" t="s">
        <v>160</v>
      </c>
      <c r="Q202" s="17"/>
      <c r="R202" s="16" t="s">
        <v>166</v>
      </c>
      <c r="S202" s="17"/>
    </row>
    <row r="203" spans="1:19" ht="10.5" customHeight="1" thickBot="1">
      <c r="A203" s="51"/>
      <c r="B203" s="20"/>
      <c r="C203" s="21" t="s">
        <v>6</v>
      </c>
      <c r="D203" s="22" t="s">
        <v>7</v>
      </c>
      <c r="E203" s="21" t="s">
        <v>6</v>
      </c>
      <c r="F203" s="22" t="s">
        <v>7</v>
      </c>
      <c r="G203" s="21" t="s">
        <v>6</v>
      </c>
      <c r="H203" s="22" t="s">
        <v>7</v>
      </c>
      <c r="I203" s="23"/>
      <c r="J203" s="21" t="s">
        <v>6</v>
      </c>
      <c r="K203" s="24" t="s">
        <v>7</v>
      </c>
      <c r="L203" s="21" t="s">
        <v>6</v>
      </c>
      <c r="M203" s="24" t="s">
        <v>7</v>
      </c>
      <c r="N203" s="21" t="s">
        <v>6</v>
      </c>
      <c r="O203" s="24" t="s">
        <v>7</v>
      </c>
      <c r="P203" s="21" t="s">
        <v>6</v>
      </c>
      <c r="Q203" s="24" t="s">
        <v>7</v>
      </c>
      <c r="R203" s="21" t="s">
        <v>6</v>
      </c>
      <c r="S203" s="24" t="s">
        <v>7</v>
      </c>
    </row>
    <row r="204" spans="1:19" ht="16.5" customHeight="1" thickTop="1">
      <c r="A204" s="60" t="s">
        <v>153</v>
      </c>
      <c r="B204" s="60"/>
      <c r="C204" s="102">
        <v>0</v>
      </c>
      <c r="D204" s="103">
        <v>175</v>
      </c>
      <c r="E204" s="102">
        <v>0</v>
      </c>
      <c r="F204" s="103">
        <v>110</v>
      </c>
      <c r="G204" s="102">
        <v>0</v>
      </c>
      <c r="H204" s="103">
        <v>85</v>
      </c>
      <c r="I204" s="104"/>
      <c r="J204" s="105"/>
      <c r="K204" s="106"/>
      <c r="L204" s="102">
        <v>0</v>
      </c>
      <c r="M204" s="107">
        <v>31</v>
      </c>
      <c r="N204" s="102">
        <v>0</v>
      </c>
      <c r="O204" s="107">
        <v>51</v>
      </c>
      <c r="P204" s="102">
        <v>0</v>
      </c>
      <c r="Q204" s="107">
        <v>32</v>
      </c>
      <c r="R204" s="102">
        <v>0</v>
      </c>
      <c r="S204" s="107">
        <v>24</v>
      </c>
    </row>
    <row r="205" spans="1:19" ht="11.25" customHeight="1">
      <c r="A205" s="60" t="s">
        <v>137</v>
      </c>
      <c r="B205" s="60"/>
      <c r="C205" s="126">
        <v>2036</v>
      </c>
      <c r="D205" s="127">
        <v>1024</v>
      </c>
      <c r="E205" s="126">
        <v>2125</v>
      </c>
      <c r="F205" s="127">
        <v>1181</v>
      </c>
      <c r="G205" s="126">
        <v>2190</v>
      </c>
      <c r="H205" s="127">
        <v>1314</v>
      </c>
      <c r="I205" s="128"/>
      <c r="J205" s="129"/>
      <c r="K205" s="130"/>
      <c r="L205" s="126">
        <v>369</v>
      </c>
      <c r="M205" s="131">
        <v>248</v>
      </c>
      <c r="N205" s="126">
        <v>510</v>
      </c>
      <c r="O205" s="131">
        <v>285</v>
      </c>
      <c r="P205" s="126">
        <v>536</v>
      </c>
      <c r="Q205" s="131">
        <v>322</v>
      </c>
      <c r="R205" s="126">
        <v>544</v>
      </c>
      <c r="S205" s="131">
        <v>364</v>
      </c>
    </row>
    <row r="206" spans="1:19" ht="11.25" customHeight="1">
      <c r="A206" s="39" t="s">
        <v>138</v>
      </c>
      <c r="B206" s="39"/>
      <c r="C206" s="108">
        <v>592</v>
      </c>
      <c r="D206" s="109">
        <v>117</v>
      </c>
      <c r="E206" s="108">
        <v>694</v>
      </c>
      <c r="F206" s="109">
        <v>208</v>
      </c>
      <c r="G206" s="108">
        <v>704</v>
      </c>
      <c r="H206" s="109">
        <v>125</v>
      </c>
      <c r="I206" s="110"/>
      <c r="J206" s="111"/>
      <c r="K206" s="112"/>
      <c r="L206" s="108">
        <v>138</v>
      </c>
      <c r="M206" s="113">
        <v>66</v>
      </c>
      <c r="N206" s="108">
        <v>181</v>
      </c>
      <c r="O206" s="113">
        <v>36</v>
      </c>
      <c r="P206" s="108">
        <v>194</v>
      </c>
      <c r="Q206" s="113">
        <v>47</v>
      </c>
      <c r="R206" s="108">
        <v>193</v>
      </c>
      <c r="S206" s="113">
        <v>33</v>
      </c>
    </row>
    <row r="207" spans="1:19" ht="10.5" customHeight="1">
      <c r="A207" s="64" t="s">
        <v>64</v>
      </c>
      <c r="B207" s="65"/>
      <c r="C207" s="100">
        <f>SUM(C204:C206)</f>
        <v>2628</v>
      </c>
      <c r="D207" s="114">
        <f>SUM(D204:D206)</f>
        <v>1316</v>
      </c>
      <c r="E207" s="100">
        <f>SUM(E204:E206)</f>
        <v>2819</v>
      </c>
      <c r="F207" s="114">
        <f>SUM(F204:F206)</f>
        <v>1499</v>
      </c>
      <c r="G207" s="100">
        <f>SUM(G204:G206)</f>
        <v>2894</v>
      </c>
      <c r="H207" s="114">
        <f>SUM(H204:H206)</f>
        <v>1524</v>
      </c>
      <c r="I207" s="100"/>
      <c r="J207" s="100">
        <v>825</v>
      </c>
      <c r="K207" s="101">
        <v>473</v>
      </c>
      <c r="L207" s="100">
        <v>507</v>
      </c>
      <c r="M207" s="101">
        <v>345</v>
      </c>
      <c r="N207" s="100">
        <f>SUM(N204:N206)</f>
        <v>691</v>
      </c>
      <c r="O207" s="101">
        <f>SUM(O204:O206)</f>
        <v>372</v>
      </c>
      <c r="P207" s="100">
        <f>SUM(P204:P206)</f>
        <v>730</v>
      </c>
      <c r="Q207" s="101">
        <f>SUM(Q204:Q206)</f>
        <v>401</v>
      </c>
      <c r="R207" s="100">
        <f>SUM(R204:R206)</f>
        <v>737</v>
      </c>
      <c r="S207" s="101">
        <f>SUM(S204:S206)</f>
        <v>421</v>
      </c>
    </row>
    <row r="208" spans="2:19" ht="10.5" customHeight="1">
      <c r="B208" s="3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</row>
    <row r="209" spans="2:19" ht="10.5" customHeight="1">
      <c r="B209" s="39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</row>
    <row r="210" ht="10.5" customHeight="1"/>
    <row r="211" spans="1:19" ht="10.5" customHeight="1">
      <c r="A211" s="9" t="s">
        <v>130</v>
      </c>
      <c r="C211" s="47" t="s">
        <v>3</v>
      </c>
      <c r="D211" s="48"/>
      <c r="E211" s="48"/>
      <c r="F211" s="49"/>
      <c r="G211" s="48"/>
      <c r="H211" s="49"/>
      <c r="I211" s="11"/>
      <c r="J211" s="13" t="s">
        <v>4</v>
      </c>
      <c r="K211" s="12"/>
      <c r="L211" s="13" t="s">
        <v>4</v>
      </c>
      <c r="M211" s="12"/>
      <c r="N211" s="12"/>
      <c r="O211" s="152" t="s">
        <v>161</v>
      </c>
      <c r="P211" s="12"/>
      <c r="Q211" s="14"/>
      <c r="R211" s="12"/>
      <c r="S211" s="14"/>
    </row>
    <row r="212" spans="1:19" ht="10.5" customHeight="1">
      <c r="A212" s="44"/>
      <c r="C212" s="148" t="s">
        <v>156</v>
      </c>
      <c r="D212" s="17"/>
      <c r="E212" s="16" t="s">
        <v>160</v>
      </c>
      <c r="F212" s="17"/>
      <c r="G212" s="16" t="s">
        <v>166</v>
      </c>
      <c r="H212" s="17"/>
      <c r="I212" s="18"/>
      <c r="J212" s="16" t="s">
        <v>5</v>
      </c>
      <c r="K212" s="16"/>
      <c r="L212" s="16" t="s">
        <v>150</v>
      </c>
      <c r="M212" s="17"/>
      <c r="N212" s="16" t="s">
        <v>156</v>
      </c>
      <c r="O212" s="17"/>
      <c r="P212" s="16" t="s">
        <v>160</v>
      </c>
      <c r="Q212" s="17"/>
      <c r="R212" s="16" t="s">
        <v>166</v>
      </c>
      <c r="S212" s="17"/>
    </row>
    <row r="213" spans="1:19" ht="10.5" customHeight="1" thickBot="1">
      <c r="A213" s="51"/>
      <c r="B213" s="20"/>
      <c r="C213" s="21" t="s">
        <v>6</v>
      </c>
      <c r="D213" s="22" t="s">
        <v>7</v>
      </c>
      <c r="E213" s="21" t="s">
        <v>6</v>
      </c>
      <c r="F213" s="22" t="s">
        <v>7</v>
      </c>
      <c r="G213" s="21" t="s">
        <v>6</v>
      </c>
      <c r="H213" s="22" t="s">
        <v>7</v>
      </c>
      <c r="I213" s="23"/>
      <c r="J213" s="21" t="s">
        <v>6</v>
      </c>
      <c r="K213" s="24" t="s">
        <v>7</v>
      </c>
      <c r="L213" s="21" t="s">
        <v>6</v>
      </c>
      <c r="M213" s="24" t="s">
        <v>7</v>
      </c>
      <c r="N213" s="21" t="s">
        <v>6</v>
      </c>
      <c r="O213" s="24" t="s">
        <v>7</v>
      </c>
      <c r="P213" s="21" t="s">
        <v>6</v>
      </c>
      <c r="Q213" s="24" t="s">
        <v>7</v>
      </c>
      <c r="R213" s="21" t="s">
        <v>6</v>
      </c>
      <c r="S213" s="24" t="s">
        <v>7</v>
      </c>
    </row>
    <row r="214" spans="3:19" ht="10.5" customHeight="1" thickTop="1">
      <c r="C214" s="31"/>
      <c r="D214" s="33"/>
      <c r="E214" s="31"/>
      <c r="F214" s="33"/>
      <c r="G214" s="31"/>
      <c r="H214" s="33"/>
      <c r="I214" s="31"/>
      <c r="J214" s="31"/>
      <c r="K214" s="33"/>
      <c r="L214" s="31"/>
      <c r="M214" s="33"/>
      <c r="N214" s="31"/>
      <c r="O214" s="33"/>
      <c r="P214" s="31"/>
      <c r="Q214" s="33"/>
      <c r="R214" s="31"/>
      <c r="S214" s="33"/>
    </row>
    <row r="215" spans="1:19" ht="12.75" customHeight="1">
      <c r="A215" s="9" t="s">
        <v>140</v>
      </c>
      <c r="B215" s="55"/>
      <c r="C215" s="115">
        <f>C73+C88+C118+C153+C185+C197+C207</f>
        <v>85520</v>
      </c>
      <c r="D215" s="149">
        <f>D73+D88+D118+D153+D185+D197+D207</f>
        <v>31838</v>
      </c>
      <c r="E215" s="115">
        <f>E73+E88+E118+E153+E185+E197+E207</f>
        <v>89912</v>
      </c>
      <c r="F215" s="149">
        <f>F73+F88+F118+F153+F185+F197+F207</f>
        <v>34638</v>
      </c>
      <c r="G215" s="115">
        <f>G73+G88+G118+G153+G185+G197+G207</f>
        <v>91918</v>
      </c>
      <c r="H215" s="149">
        <f>H73+H88+H118+H153+H185+H197+H207</f>
        <v>33897</v>
      </c>
      <c r="I215" s="117"/>
      <c r="J215" s="117">
        <f>J73+J88+J118+J153+J185+J197+J207</f>
        <v>22175</v>
      </c>
      <c r="K215" s="116">
        <f>K73+K88+K118+K153+K185+K197+K207</f>
        <v>8969</v>
      </c>
      <c r="L215" s="117">
        <v>21962</v>
      </c>
      <c r="M215" s="116">
        <v>8793</v>
      </c>
      <c r="N215" s="117">
        <f>N73+N88+N118+N153+N185+N197+N207</f>
        <v>24084</v>
      </c>
      <c r="O215" s="116">
        <f>O73+O88+O118+O153+O185+O197+O207</f>
        <v>10058</v>
      </c>
      <c r="P215" s="117">
        <f>P73+P88+P118+P153+P185+P197+P207</f>
        <v>25248</v>
      </c>
      <c r="Q215" s="116">
        <f>Q73+Q88+Q118+Q153+Q185+Q197+Q207</f>
        <v>10608</v>
      </c>
      <c r="R215" s="117">
        <f>R73+R88+R118+R153+R185+R197+R207</f>
        <v>25946</v>
      </c>
      <c r="S215" s="116">
        <f>S73+S88+S118+S153+S185+S197+S207</f>
        <v>10758</v>
      </c>
    </row>
    <row r="216" ht="10.5" customHeight="1"/>
    <row r="217" ht="13.5" customHeight="1">
      <c r="A217" s="3" t="s">
        <v>131</v>
      </c>
    </row>
    <row r="218" ht="12" customHeight="1">
      <c r="A218" s="3" t="s">
        <v>132</v>
      </c>
    </row>
    <row r="219" ht="12" customHeight="1">
      <c r="A219" s="3" t="s">
        <v>133</v>
      </c>
    </row>
    <row r="220" ht="12" customHeight="1">
      <c r="A220" s="3" t="s">
        <v>139</v>
      </c>
    </row>
    <row r="221" ht="12" customHeight="1">
      <c r="A221" s="3" t="s">
        <v>152</v>
      </c>
    </row>
    <row r="222" ht="12" customHeight="1">
      <c r="A222" s="3" t="s">
        <v>174</v>
      </c>
    </row>
    <row r="223" ht="18.75" customHeight="1">
      <c r="A223" s="77" t="s">
        <v>167</v>
      </c>
    </row>
    <row r="224" s="58" customFormat="1" ht="13.5" customHeight="1">
      <c r="B224" s="59"/>
    </row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 hidden="1"/>
    <row r="233" ht="10.5" customHeight="1"/>
    <row r="235" ht="10.5" customHeight="1"/>
    <row r="236" ht="10.5" customHeight="1"/>
    <row r="237" ht="10.5" customHeight="1"/>
    <row r="238" spans="2:19" ht="12">
      <c r="B238" s="5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</row>
    <row r="239" spans="2:19" ht="12"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</row>
    <row r="240" spans="2:19" ht="12"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</row>
    <row r="241" spans="2:19" ht="12"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</row>
    <row r="242" spans="2:19" ht="12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</row>
    <row r="243" spans="2:19" ht="12">
      <c r="B243" s="5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</row>
    <row r="244" spans="2:19" ht="12"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</row>
    <row r="245" spans="2:19" ht="12">
      <c r="B245" s="56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</row>
    <row r="246" spans="2:19" ht="12">
      <c r="B246" s="5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</row>
    <row r="247" spans="2:19" ht="12"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</row>
    <row r="248" spans="2:19" ht="12"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</row>
    <row r="249" spans="2:19" ht="12">
      <c r="B249" s="56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</row>
    <row r="250" spans="2:19" ht="12"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</row>
    <row r="251" spans="2:19" ht="12">
      <c r="B251" s="5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</row>
    <row r="252" spans="2:19" ht="12">
      <c r="B252" s="5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</row>
    <row r="253" spans="2:19" ht="12"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</row>
    <row r="254" spans="2:19" ht="12">
      <c r="B254" s="5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</row>
    <row r="255" spans="2:19" ht="12"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</row>
    <row r="256" spans="2:19" ht="12">
      <c r="B256" s="56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</row>
    <row r="257" spans="2:19" ht="12">
      <c r="B257" s="5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</row>
    <row r="258" spans="2:19" ht="12">
      <c r="B258" s="56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</row>
    <row r="259" spans="2:19" ht="12">
      <c r="B259" s="56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</row>
    <row r="260" spans="2:19" ht="12">
      <c r="B260" s="5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</row>
    <row r="261" spans="2:19" ht="12"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</row>
    <row r="262" spans="2:19" ht="12"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</row>
    <row r="263" spans="2:19" ht="12">
      <c r="B263" s="56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</row>
    <row r="264" spans="2:19" ht="12">
      <c r="B264" s="56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</row>
    <row r="265" spans="2:19" ht="12">
      <c r="B265" s="56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</row>
    <row r="266" spans="2:19" ht="12">
      <c r="B266" s="56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</row>
    <row r="267" spans="2:19" ht="12">
      <c r="B267" s="56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</row>
    <row r="268" spans="2:19" ht="12">
      <c r="B268" s="56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</row>
    <row r="269" spans="2:19" ht="12">
      <c r="B269" s="56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</row>
    <row r="270" spans="2:19" ht="12">
      <c r="B270" s="56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</row>
    <row r="271" spans="2:19" ht="12">
      <c r="B271" s="56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</row>
    <row r="272" spans="2:19" ht="12">
      <c r="B272" s="56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</row>
    <row r="273" spans="2:19" ht="12">
      <c r="B273" s="56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</row>
    <row r="274" spans="2:19" ht="12">
      <c r="B274" s="56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</row>
    <row r="275" spans="2:19" ht="12">
      <c r="B275" s="56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</row>
    <row r="276" spans="2:19" ht="12"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</row>
    <row r="277" spans="2:19" ht="12">
      <c r="B277" s="56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</row>
    <row r="278" spans="2:19" ht="12">
      <c r="B278" s="56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</row>
    <row r="279" spans="2:19" ht="12"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</row>
    <row r="280" spans="2:19" ht="12">
      <c r="B280" s="56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</row>
    <row r="281" spans="2:19" ht="12">
      <c r="B281" s="56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</row>
    <row r="282" spans="2:19" ht="12"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</row>
    <row r="283" spans="2:19" ht="12">
      <c r="B283" s="56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</row>
    <row r="284" spans="2:19" ht="12">
      <c r="B284" s="56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</row>
    <row r="285" spans="2:19" ht="12">
      <c r="B285" s="56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</row>
    <row r="286" spans="2:19" ht="12">
      <c r="B286" s="56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</row>
  </sheetData>
  <sheetProtection password="DD17" sheet="1" objects="1" scenarios="1"/>
  <mergeCells count="4">
    <mergeCell ref="C122:H122"/>
    <mergeCell ref="C94:H94"/>
    <mergeCell ref="C6:H6"/>
    <mergeCell ref="C76:H76"/>
  </mergeCells>
  <printOptions/>
  <pageMargins left="0.42" right="0.17" top="0.45" bottom="0.05" header="0.3" footer="0.3"/>
  <pageSetup firstPageNumber="3" useFirstPageNumber="1" horizontalDpi="600" verticalDpi="600" orientation="portrait" scale="77" r:id="rId1"/>
  <rowBreaks count="3" manualBreakCount="3">
    <brk id="73" max="18" man="1"/>
    <brk id="88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Jessica, Institutional Reporting</dc:creator>
  <cp:keywords/>
  <dc:description/>
  <cp:lastModifiedBy>kbalonek</cp:lastModifiedBy>
  <cp:lastPrinted>2009-11-09T15:56:41Z</cp:lastPrinted>
  <dcterms:created xsi:type="dcterms:W3CDTF">2002-06-10T17:50:32Z</dcterms:created>
  <dcterms:modified xsi:type="dcterms:W3CDTF">2009-11-09T15:59:12Z</dcterms:modified>
  <cp:category/>
  <cp:version/>
  <cp:contentType/>
  <cp:contentStatus/>
</cp:coreProperties>
</file>