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activeTab="0"/>
  </bookViews>
  <sheets>
    <sheet name="Space_10yr" sheetId="1" r:id="rId1"/>
  </sheets>
  <definedNames>
    <definedName name="HTML_CodePage" hidden="1">1252</definedName>
    <definedName name="HTML_Control" hidden="1">{"'99'!$A$1:$E$32"}</definedName>
    <definedName name="HTML_Description" hidden="1">""</definedName>
    <definedName name="HTML_Email" hidden="1">""</definedName>
    <definedName name="HTML_Header" hidden="1">""</definedName>
    <definedName name="HTML_LastUpdate" hidden="1">"5/18/99"</definedName>
    <definedName name="HTML_LineAfter" hidden="1">FALSE</definedName>
    <definedName name="HTML_LineBefore" hidden="1">FALSE</definedName>
    <definedName name="HTML_Name" hidden="1">"Randall S. Cook"</definedName>
    <definedName name="HTML_OBDlg2" hidden="1">TRUE</definedName>
    <definedName name="HTML_OBDlg4" hidden="1">TRUE</definedName>
    <definedName name="HTML_OS" hidden="1">0</definedName>
    <definedName name="HTML_PathFile" hidden="1">"C:\WS_FTP\facts\factbook\general\facil1.html"</definedName>
    <definedName name="HTML_Title" hidden="1">"UOFRSQFT"</definedName>
    <definedName name="_xlnm.Print_Area" localSheetId="0">'Space_10yr'!$A$1:$M$44</definedName>
  </definedNames>
  <calcPr fullCalcOnLoad="1"/>
</workbook>
</file>

<file path=xl/sharedStrings.xml><?xml version="1.0" encoding="utf-8"?>
<sst xmlns="http://schemas.openxmlformats.org/spreadsheetml/2006/main" count="65" uniqueCount="37">
  <si>
    <t>South Campus</t>
  </si>
  <si>
    <t>Mt. Hope Campus</t>
  </si>
  <si>
    <t>2002-03</t>
  </si>
  <si>
    <t>1997-98</t>
  </si>
  <si>
    <t>1998-99</t>
  </si>
  <si>
    <t>1999-2000</t>
  </si>
  <si>
    <t>2000-01</t>
  </si>
  <si>
    <t>2001-02</t>
  </si>
  <si>
    <t>UNIVERSITY OF ROCHESTER</t>
  </si>
  <si>
    <t>2003-04</t>
  </si>
  <si>
    <t>2004-05</t>
  </si>
  <si>
    <t>Memorial Art Gallery</t>
  </si>
  <si>
    <t xml:space="preserve">Eastman School </t>
  </si>
  <si>
    <t>Eastman School</t>
  </si>
  <si>
    <t>2005-06</t>
  </si>
  <si>
    <t>-</t>
  </si>
  <si>
    <t>2006-07</t>
  </si>
  <si>
    <t>2007-08</t>
  </si>
  <si>
    <r>
      <t xml:space="preserve">  River Campus:  </t>
    </r>
    <r>
      <rPr>
        <sz val="10"/>
        <rFont val="Arial"/>
        <family val="2"/>
      </rPr>
      <t>the primary campus for the College of Arts, Sciences &amp; Engineering; the Simon Graduate School of Business; the Warner School of Education.</t>
    </r>
  </si>
  <si>
    <r>
      <t xml:space="preserve">  Medical Center: </t>
    </r>
    <r>
      <rPr>
        <sz val="10"/>
        <rFont val="Arial"/>
        <family val="2"/>
      </rPr>
      <t xml:space="preserve"> schools, research, &amp; hospital buildings; Annex; Parking Garage; Goler House; Central Utilities; Eastman Dental Center, KinderCare Daycare.</t>
    </r>
  </si>
  <si>
    <t>River Road buildings; Graduate Living Center; University Park; Whipple Park; Intercampus Drive buildings.</t>
  </si>
  <si>
    <r>
      <t xml:space="preserve">  Mt. Hope addresses:</t>
    </r>
    <r>
      <rPr>
        <sz val="10"/>
        <rFont val="Arial"/>
        <family val="2"/>
      </rPr>
      <t xml:space="preserve">  575, 590, 630, 668, 685, 692, 1351, 1510; Towne House East &amp; West. </t>
    </r>
  </si>
  <si>
    <t>2008-09</t>
  </si>
  <si>
    <r>
      <t xml:space="preserve">  South Campus:  </t>
    </r>
    <r>
      <rPr>
        <sz val="10"/>
        <rFont val="Arial"/>
        <family val="2"/>
      </rPr>
      <t>Nuclear Structure Research Laboratory; Laboratory for Laser Energetics; Center for Optoelectronics and Imaging.</t>
    </r>
  </si>
  <si>
    <t>Medical Center (URMC)</t>
  </si>
  <si>
    <t>Gross Square Feet</t>
  </si>
  <si>
    <t>University Total</t>
  </si>
  <si>
    <t>River Campus (RC)</t>
  </si>
  <si>
    <t>RC Off Site</t>
  </si>
  <si>
    <t>URMC Off Site</t>
  </si>
  <si>
    <t>URMC Off  Site</t>
  </si>
  <si>
    <r>
      <t xml:space="preserve">  Off Site: </t>
    </r>
    <r>
      <rPr>
        <sz val="10"/>
        <rFont val="Arial"/>
        <family val="2"/>
      </rPr>
      <t xml:space="preserve">Mees Observatory, Gannett House, and 110 Tobey Village for RC; Aab Cardioivascular Research Institute, Data Center, Psychiatry, and 905 Culver Rd for URMC.  </t>
    </r>
  </si>
  <si>
    <t>Source: Office of the Univeristy Architect</t>
  </si>
  <si>
    <t>2009-10</t>
  </si>
  <si>
    <t>Campus Inclusions (2009-10 definitions):</t>
  </si>
  <si>
    <t>Campus Buildings</t>
  </si>
  <si>
    <t>Building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</si>
</sst>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hair"/>
    </border>
    <border>
      <left/>
      <right/>
      <top style="double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 quotePrefix="1">
      <alignment horizontal="right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41" fontId="0" fillId="0" borderId="0" xfId="0" applyNumberFormat="1" applyFill="1" applyBorder="1" applyAlignment="1">
      <alignment horizontal="right"/>
    </xf>
    <xf numFmtId="41" fontId="0" fillId="0" borderId="11" xfId="0" applyNumberFormat="1" applyFill="1" applyBorder="1" applyAlignment="1" quotePrefix="1">
      <alignment horizontal="right"/>
    </xf>
    <xf numFmtId="41" fontId="0" fillId="0" borderId="11" xfId="0" applyNumberFormat="1" applyFill="1" applyBorder="1" applyAlignment="1">
      <alignment horizontal="right"/>
    </xf>
    <xf numFmtId="41" fontId="3" fillId="34" borderId="12" xfId="0" applyNumberFormat="1" applyFont="1" applyFill="1" applyBorder="1" applyAlignment="1">
      <alignment horizontal="right"/>
    </xf>
    <xf numFmtId="37" fontId="3" fillId="34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36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90650" y="6877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200025</xdr:rowOff>
    </xdr:from>
    <xdr:ext cx="1047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1390650" y="7839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1390650" y="802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38100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1390650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28575</xdr:rowOff>
    </xdr:from>
    <xdr:ext cx="104775" cy="200025"/>
    <xdr:sp fLocksText="0">
      <xdr:nvSpPr>
        <xdr:cNvPr id="5" name="Text Box 13"/>
        <xdr:cNvSpPr txBox="1">
          <a:spLocks noChangeArrowheads="1"/>
        </xdr:cNvSpPr>
      </xdr:nvSpPr>
      <xdr:spPr>
        <a:xfrm>
          <a:off x="1390650" y="1016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41</xdr:row>
      <xdr:rowOff>0</xdr:rowOff>
    </xdr:from>
    <xdr:to>
      <xdr:col>7</xdr:col>
      <xdr:colOff>714375</xdr:colOff>
      <xdr:row>41</xdr:row>
      <xdr:rowOff>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28575" y="8401050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*Eastman School and Memorial Art Gallery were combined for reporting purposes in 1996-97.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8515625" style="1" customWidth="1"/>
    <col min="2" max="3" width="10.7109375" style="1" hidden="1" customWidth="1"/>
    <col min="4" max="4" width="12.28125" style="1" hidden="1" customWidth="1"/>
    <col min="5" max="14" width="12.28125" style="1" customWidth="1"/>
    <col min="15" max="16384" width="9.140625" style="1" customWidth="1"/>
  </cols>
  <sheetData>
    <row r="1" spans="1:244" ht="18">
      <c r="A1" s="11" t="s">
        <v>8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ht="18">
      <c r="A2" s="11" t="s">
        <v>35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244" ht="13.5" thickBot="1">
      <c r="A3" s="14"/>
      <c r="B3" s="14"/>
      <c r="C3" s="14"/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ht="13.5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s="7" customFormat="1" ht="15.75">
      <c r="A6" s="16" t="s">
        <v>36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2</v>
      </c>
      <c r="H6" s="6" t="s">
        <v>9</v>
      </c>
      <c r="I6" s="6" t="s">
        <v>10</v>
      </c>
      <c r="J6" s="6" t="s">
        <v>14</v>
      </c>
      <c r="K6" s="6" t="s">
        <v>16</v>
      </c>
      <c r="L6" s="6" t="s">
        <v>17</v>
      </c>
      <c r="M6" s="6" t="s">
        <v>22</v>
      </c>
      <c r="N6" s="6" t="s">
        <v>33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7" customFormat="1" ht="12.75">
      <c r="A7" s="24"/>
      <c r="B7" s="24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s="7" customFormat="1" ht="15" customHeight="1">
      <c r="A8" s="4" t="s">
        <v>27</v>
      </c>
      <c r="B8" s="17">
        <v>54</v>
      </c>
      <c r="C8" s="17">
        <v>54</v>
      </c>
      <c r="D8" s="31">
        <v>54</v>
      </c>
      <c r="E8" s="31">
        <v>55</v>
      </c>
      <c r="F8" s="31">
        <v>55</v>
      </c>
      <c r="G8" s="31">
        <v>55</v>
      </c>
      <c r="H8" s="31">
        <v>55</v>
      </c>
      <c r="I8" s="31">
        <v>55</v>
      </c>
      <c r="J8" s="31">
        <v>53</v>
      </c>
      <c r="K8" s="31">
        <v>54</v>
      </c>
      <c r="L8" s="31">
        <v>54</v>
      </c>
      <c r="M8" s="31">
        <v>56</v>
      </c>
      <c r="N8" s="31">
        <v>57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</row>
    <row r="9" spans="1:244" s="7" customFormat="1" ht="15" customHeight="1">
      <c r="A9" s="5" t="s">
        <v>28</v>
      </c>
      <c r="B9" s="20">
        <v>5</v>
      </c>
      <c r="C9" s="20">
        <v>5</v>
      </c>
      <c r="D9" s="36">
        <v>5</v>
      </c>
      <c r="E9" s="36">
        <v>5</v>
      </c>
      <c r="F9" s="36">
        <v>6</v>
      </c>
      <c r="G9" s="31">
        <v>2</v>
      </c>
      <c r="H9" s="31">
        <v>2</v>
      </c>
      <c r="I9" s="31">
        <v>2</v>
      </c>
      <c r="J9" s="31">
        <v>3</v>
      </c>
      <c r="K9" s="31">
        <v>3</v>
      </c>
      <c r="L9" s="31">
        <v>3</v>
      </c>
      <c r="M9" s="31">
        <v>3</v>
      </c>
      <c r="N9" s="31">
        <v>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s="7" customFormat="1" ht="15" customHeight="1">
      <c r="A10" s="4" t="s">
        <v>0</v>
      </c>
      <c r="B10" s="17">
        <v>55</v>
      </c>
      <c r="C10" s="17">
        <v>55</v>
      </c>
      <c r="D10" s="31">
        <v>55</v>
      </c>
      <c r="E10" s="31">
        <v>55</v>
      </c>
      <c r="F10" s="31">
        <v>55</v>
      </c>
      <c r="G10" s="31">
        <v>59</v>
      </c>
      <c r="H10" s="31">
        <v>59</v>
      </c>
      <c r="I10" s="31">
        <v>59</v>
      </c>
      <c r="J10" s="31">
        <v>59</v>
      </c>
      <c r="K10" s="31">
        <v>59</v>
      </c>
      <c r="L10" s="31">
        <v>59</v>
      </c>
      <c r="M10" s="31">
        <v>60</v>
      </c>
      <c r="N10" s="31">
        <v>60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s="7" customFormat="1" ht="15" customHeight="1">
      <c r="A11" s="4" t="s">
        <v>12</v>
      </c>
      <c r="B11" s="17">
        <v>6</v>
      </c>
      <c r="C11" s="17">
        <v>6</v>
      </c>
      <c r="D11" s="31">
        <v>6</v>
      </c>
      <c r="E11" s="31">
        <v>6</v>
      </c>
      <c r="F11" s="31">
        <v>5</v>
      </c>
      <c r="G11" s="31">
        <v>6</v>
      </c>
      <c r="H11" s="31">
        <v>6</v>
      </c>
      <c r="I11" s="31">
        <v>6</v>
      </c>
      <c r="J11" s="31">
        <v>7</v>
      </c>
      <c r="K11" s="31">
        <v>7</v>
      </c>
      <c r="L11" s="31">
        <v>7</v>
      </c>
      <c r="M11" s="31">
        <v>7</v>
      </c>
      <c r="N11" s="31">
        <v>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s="7" customFormat="1" ht="15" customHeight="1">
      <c r="A12" s="4" t="s">
        <v>11</v>
      </c>
      <c r="B12" s="17">
        <v>2</v>
      </c>
      <c r="C12" s="17">
        <v>2</v>
      </c>
      <c r="D12" s="31">
        <v>2</v>
      </c>
      <c r="E12" s="31">
        <v>2</v>
      </c>
      <c r="F12" s="31">
        <v>4</v>
      </c>
      <c r="G12" s="31">
        <v>4</v>
      </c>
      <c r="H12" s="31">
        <v>4</v>
      </c>
      <c r="I12" s="31">
        <v>4</v>
      </c>
      <c r="J12" s="31">
        <v>4</v>
      </c>
      <c r="K12" s="31">
        <v>4</v>
      </c>
      <c r="L12" s="31">
        <v>4</v>
      </c>
      <c r="M12" s="31">
        <v>4</v>
      </c>
      <c r="N12" s="31">
        <v>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7" customFormat="1" ht="15" customHeight="1">
      <c r="A13" s="4" t="s">
        <v>1</v>
      </c>
      <c r="B13" s="17">
        <v>10</v>
      </c>
      <c r="C13" s="17">
        <v>10</v>
      </c>
      <c r="D13" s="31">
        <v>10</v>
      </c>
      <c r="E13" s="31">
        <v>10</v>
      </c>
      <c r="F13" s="31">
        <v>10</v>
      </c>
      <c r="G13" s="31">
        <v>8</v>
      </c>
      <c r="H13" s="31">
        <v>8</v>
      </c>
      <c r="I13" s="31">
        <v>8</v>
      </c>
      <c r="J13" s="31">
        <v>10</v>
      </c>
      <c r="K13" s="31">
        <v>10</v>
      </c>
      <c r="L13" s="31">
        <v>10</v>
      </c>
      <c r="M13" s="31">
        <v>10</v>
      </c>
      <c r="N13" s="31">
        <v>10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7" customFormat="1" ht="15" customHeight="1">
      <c r="A14" s="4" t="s">
        <v>24</v>
      </c>
      <c r="B14" s="17">
        <v>11</v>
      </c>
      <c r="C14" s="17">
        <v>12</v>
      </c>
      <c r="D14" s="31">
        <v>15</v>
      </c>
      <c r="E14" s="31">
        <v>15</v>
      </c>
      <c r="F14" s="31">
        <v>18</v>
      </c>
      <c r="G14" s="31">
        <v>18</v>
      </c>
      <c r="H14" s="31">
        <v>18</v>
      </c>
      <c r="I14" s="31">
        <v>18</v>
      </c>
      <c r="J14" s="31">
        <v>18</v>
      </c>
      <c r="K14" s="31">
        <v>18</v>
      </c>
      <c r="L14" s="31">
        <v>18</v>
      </c>
      <c r="M14" s="31">
        <v>19</v>
      </c>
      <c r="N14" s="31">
        <v>19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7" customFormat="1" ht="15" customHeight="1">
      <c r="A15" s="22" t="s">
        <v>30</v>
      </c>
      <c r="B15" s="23" t="s">
        <v>15</v>
      </c>
      <c r="C15" s="23" t="s">
        <v>15</v>
      </c>
      <c r="D15" s="32" t="s">
        <v>15</v>
      </c>
      <c r="E15" s="32" t="s">
        <v>15</v>
      </c>
      <c r="F15" s="32" t="s">
        <v>15</v>
      </c>
      <c r="G15" s="32" t="s">
        <v>15</v>
      </c>
      <c r="H15" s="32" t="s">
        <v>15</v>
      </c>
      <c r="I15" s="32" t="s">
        <v>15</v>
      </c>
      <c r="J15" s="33">
        <v>1</v>
      </c>
      <c r="K15" s="33">
        <v>1</v>
      </c>
      <c r="L15" s="33">
        <v>4</v>
      </c>
      <c r="M15" s="33">
        <v>4</v>
      </c>
      <c r="N15" s="33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7" customFormat="1" ht="15" customHeight="1" thickBo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7" customFormat="1" ht="18" customHeight="1" thickBot="1" thickTop="1">
      <c r="A17" s="30" t="s">
        <v>26</v>
      </c>
      <c r="B17" s="27">
        <f aca="true" t="shared" si="0" ref="B17:J17">SUM(B8:B16)</f>
        <v>143</v>
      </c>
      <c r="C17" s="27">
        <f t="shared" si="0"/>
        <v>144</v>
      </c>
      <c r="D17" s="34">
        <f t="shared" si="0"/>
        <v>147</v>
      </c>
      <c r="E17" s="34">
        <f t="shared" si="0"/>
        <v>148</v>
      </c>
      <c r="F17" s="34">
        <f t="shared" si="0"/>
        <v>153</v>
      </c>
      <c r="G17" s="34">
        <f t="shared" si="0"/>
        <v>152</v>
      </c>
      <c r="H17" s="34">
        <f t="shared" si="0"/>
        <v>152</v>
      </c>
      <c r="I17" s="34">
        <f t="shared" si="0"/>
        <v>152</v>
      </c>
      <c r="J17" s="34">
        <f t="shared" si="0"/>
        <v>155</v>
      </c>
      <c r="K17" s="34">
        <f>SUM(K8:K15)</f>
        <v>156</v>
      </c>
      <c r="L17" s="34">
        <f>SUM(L8:L15)</f>
        <v>159</v>
      </c>
      <c r="M17" s="34">
        <f>SUM(M8:M15)</f>
        <v>163</v>
      </c>
      <c r="N17" s="34">
        <f>SUM(N8:N15)</f>
        <v>164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7" customFormat="1" ht="15" customHeight="1" thickTop="1">
      <c r="A18" s="4"/>
      <c r="B18" s="4"/>
      <c r="C18" s="4"/>
      <c r="D18" s="4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7" customFormat="1" ht="15" customHeight="1">
      <c r="A19" s="3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2:244" s="7" customFormat="1" ht="15" customHeight="1"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7" customFormat="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7" customFormat="1" ht="15.75">
      <c r="A22" s="16" t="s">
        <v>25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2</v>
      </c>
      <c r="H22" s="6" t="s">
        <v>9</v>
      </c>
      <c r="I22" s="6" t="s">
        <v>10</v>
      </c>
      <c r="J22" s="6" t="s">
        <v>14</v>
      </c>
      <c r="K22" s="6" t="s">
        <v>16</v>
      </c>
      <c r="L22" s="6" t="s">
        <v>17</v>
      </c>
      <c r="M22" s="6" t="s">
        <v>22</v>
      </c>
      <c r="N22" s="6" t="s">
        <v>33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7" customFormat="1" ht="12.75">
      <c r="A23" s="24"/>
      <c r="B23" s="24"/>
      <c r="C23" s="24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7" customFormat="1" ht="15" customHeight="1">
      <c r="A24" s="4" t="s">
        <v>27</v>
      </c>
      <c r="B24" s="18">
        <v>2736853</v>
      </c>
      <c r="C24" s="18">
        <v>2732791</v>
      </c>
      <c r="D24" s="31">
        <v>2797970</v>
      </c>
      <c r="E24" s="31">
        <v>3476917</v>
      </c>
      <c r="F24" s="31">
        <v>3559028</v>
      </c>
      <c r="G24" s="31">
        <v>3545144</v>
      </c>
      <c r="H24" s="31">
        <v>3551924.54</v>
      </c>
      <c r="I24" s="31">
        <v>3528716</v>
      </c>
      <c r="J24" s="31">
        <v>3479076</v>
      </c>
      <c r="K24" s="31">
        <v>3493311</v>
      </c>
      <c r="L24" s="31">
        <v>3502737</v>
      </c>
      <c r="M24" s="31">
        <v>3536192</v>
      </c>
      <c r="N24" s="31">
        <v>3531669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14" s="7" customFormat="1" ht="15" customHeight="1">
      <c r="A25" s="5" t="s">
        <v>28</v>
      </c>
      <c r="B25" s="21">
        <v>20907</v>
      </c>
      <c r="C25" s="21">
        <v>20907</v>
      </c>
      <c r="D25" s="36">
        <v>20754</v>
      </c>
      <c r="E25" s="36">
        <v>22279</v>
      </c>
      <c r="F25" s="36">
        <v>25623</v>
      </c>
      <c r="G25" s="31">
        <v>4087</v>
      </c>
      <c r="H25" s="31">
        <v>4086.98</v>
      </c>
      <c r="I25" s="31">
        <v>4087</v>
      </c>
      <c r="J25" s="31">
        <v>14242</v>
      </c>
      <c r="K25" s="31">
        <v>14242</v>
      </c>
      <c r="L25" s="31">
        <v>14242</v>
      </c>
      <c r="M25" s="31">
        <v>14242</v>
      </c>
      <c r="N25" s="31">
        <v>14242</v>
      </c>
    </row>
    <row r="26" spans="1:14" s="7" customFormat="1" ht="15" customHeight="1">
      <c r="A26" s="4" t="s">
        <v>0</v>
      </c>
      <c r="B26" s="18">
        <v>919177</v>
      </c>
      <c r="C26" s="18">
        <v>919177</v>
      </c>
      <c r="D26" s="31">
        <v>913289</v>
      </c>
      <c r="E26" s="31">
        <v>1067530</v>
      </c>
      <c r="F26" s="31">
        <v>1094888</v>
      </c>
      <c r="G26" s="31">
        <v>1111007</v>
      </c>
      <c r="H26" s="31">
        <v>1110592.7759999998</v>
      </c>
      <c r="I26" s="31">
        <v>1110593</v>
      </c>
      <c r="J26" s="31">
        <v>1188895</v>
      </c>
      <c r="K26" s="31">
        <v>1195279</v>
      </c>
      <c r="L26" s="31">
        <v>1195382</v>
      </c>
      <c r="M26" s="31">
        <v>1195382</v>
      </c>
      <c r="N26" s="31">
        <v>1192522</v>
      </c>
    </row>
    <row r="27" spans="1:14" s="7" customFormat="1" ht="15" customHeight="1">
      <c r="A27" s="4" t="s">
        <v>13</v>
      </c>
      <c r="B27" s="18">
        <f>443011-B28</f>
        <v>347784</v>
      </c>
      <c r="C27" s="18">
        <f>443011-C28</f>
        <v>347784</v>
      </c>
      <c r="D27" s="31">
        <f>443011-D28</f>
        <v>347784</v>
      </c>
      <c r="E27" s="31">
        <f>530729-E28</f>
        <v>416645.856</v>
      </c>
      <c r="F27" s="31">
        <f>540161-F28</f>
        <v>407282.51</v>
      </c>
      <c r="G27" s="31">
        <f>667372-G28</f>
        <v>534493.51</v>
      </c>
      <c r="H27" s="31">
        <f>668942.77-H28</f>
        <v>536064.28</v>
      </c>
      <c r="I27" s="31">
        <v>563138</v>
      </c>
      <c r="J27" s="31">
        <v>537734</v>
      </c>
      <c r="K27" s="31">
        <v>631384</v>
      </c>
      <c r="L27" s="31">
        <v>670574</v>
      </c>
      <c r="M27" s="31">
        <v>670574</v>
      </c>
      <c r="N27" s="31">
        <v>669608</v>
      </c>
    </row>
    <row r="28" spans="1:14" s="7" customFormat="1" ht="15" customHeight="1">
      <c r="A28" s="4" t="s">
        <v>11</v>
      </c>
      <c r="B28" s="18">
        <v>95227</v>
      </c>
      <c r="C28" s="18">
        <v>95227</v>
      </c>
      <c r="D28" s="31">
        <v>95227</v>
      </c>
      <c r="E28" s="31">
        <v>114083.144</v>
      </c>
      <c r="F28" s="31">
        <v>132878.49</v>
      </c>
      <c r="G28" s="31">
        <v>132878.49</v>
      </c>
      <c r="H28" s="31">
        <v>132878.49</v>
      </c>
      <c r="I28" s="31">
        <v>132878</v>
      </c>
      <c r="J28" s="31">
        <v>132879</v>
      </c>
      <c r="K28" s="31">
        <v>134056</v>
      </c>
      <c r="L28" s="31">
        <v>134047</v>
      </c>
      <c r="M28" s="31">
        <v>134047</v>
      </c>
      <c r="N28" s="31">
        <v>134047</v>
      </c>
    </row>
    <row r="29" spans="1:14" s="7" customFormat="1" ht="15" customHeight="1">
      <c r="A29" s="4" t="s">
        <v>1</v>
      </c>
      <c r="B29" s="18">
        <v>189910</v>
      </c>
      <c r="C29" s="18">
        <v>189910</v>
      </c>
      <c r="D29" s="31">
        <v>170124</v>
      </c>
      <c r="E29" s="31">
        <v>194971</v>
      </c>
      <c r="F29" s="31">
        <v>202918</v>
      </c>
      <c r="G29" s="31">
        <v>198379</v>
      </c>
      <c r="H29" s="31">
        <v>198363.17</v>
      </c>
      <c r="I29" s="31">
        <v>198363</v>
      </c>
      <c r="J29" s="31">
        <v>218964</v>
      </c>
      <c r="K29" s="31">
        <v>218962</v>
      </c>
      <c r="L29" s="31">
        <v>222255</v>
      </c>
      <c r="M29" s="31">
        <v>222255</v>
      </c>
      <c r="N29" s="31">
        <v>222255</v>
      </c>
    </row>
    <row r="30" spans="1:14" s="7" customFormat="1" ht="15" customHeight="1">
      <c r="A30" s="4" t="s">
        <v>24</v>
      </c>
      <c r="B30" s="18">
        <v>3622862</v>
      </c>
      <c r="C30" s="18">
        <v>3671545</v>
      </c>
      <c r="D30" s="31">
        <v>3927449</v>
      </c>
      <c r="E30" s="31">
        <v>4713086</v>
      </c>
      <c r="F30" s="31">
        <v>4976951</v>
      </c>
      <c r="G30" s="31">
        <v>4838345</v>
      </c>
      <c r="H30" s="31">
        <v>4852337</v>
      </c>
      <c r="I30" s="31">
        <v>4855381</v>
      </c>
      <c r="J30" s="31">
        <v>4913292</v>
      </c>
      <c r="K30" s="31">
        <v>5078968</v>
      </c>
      <c r="L30" s="31">
        <v>5108266</v>
      </c>
      <c r="M30" s="31">
        <v>5279261</v>
      </c>
      <c r="N30" s="31">
        <v>5280082</v>
      </c>
    </row>
    <row r="31" spans="1:14" s="7" customFormat="1" ht="15" customHeight="1">
      <c r="A31" s="22" t="s">
        <v>29</v>
      </c>
      <c r="B31" s="26">
        <v>0</v>
      </c>
      <c r="C31" s="2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3">
        <v>86663</v>
      </c>
      <c r="K31" s="33">
        <v>86664</v>
      </c>
      <c r="L31" s="33">
        <v>198109</v>
      </c>
      <c r="M31" s="33">
        <v>198109</v>
      </c>
      <c r="N31" s="33">
        <v>198119</v>
      </c>
    </row>
    <row r="32" spans="1:14" s="7" customFormat="1" ht="15" customHeight="1" thickBot="1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7" customFormat="1" ht="18" customHeight="1" thickBot="1" thickTop="1">
      <c r="A33" s="30" t="s">
        <v>26</v>
      </c>
      <c r="B33" s="28">
        <f>SUM(B24:B31)</f>
        <v>7932720</v>
      </c>
      <c r="C33" s="29">
        <f aca="true" t="shared" si="1" ref="C33:I33">SUM(C24:C32)</f>
        <v>7977341</v>
      </c>
      <c r="D33" s="35">
        <f t="shared" si="1"/>
        <v>8272597</v>
      </c>
      <c r="E33" s="35">
        <f t="shared" si="1"/>
        <v>10005512</v>
      </c>
      <c r="F33" s="35">
        <f t="shared" si="1"/>
        <v>10399569</v>
      </c>
      <c r="G33" s="35">
        <f t="shared" si="1"/>
        <v>10364334</v>
      </c>
      <c r="H33" s="35">
        <f t="shared" si="1"/>
        <v>10386247.236000001</v>
      </c>
      <c r="I33" s="35">
        <f t="shared" si="1"/>
        <v>10393156</v>
      </c>
      <c r="J33" s="35">
        <f>SUM(J24:J32)</f>
        <v>10571745</v>
      </c>
      <c r="K33" s="35">
        <f>SUM(K24:K31)</f>
        <v>10852866</v>
      </c>
      <c r="L33" s="35">
        <f>SUM(L24:L31)</f>
        <v>11045612</v>
      </c>
      <c r="M33" s="35">
        <f>SUM(M24:M31)</f>
        <v>11250062</v>
      </c>
      <c r="N33" s="35">
        <f>SUM(N24:N31)</f>
        <v>11242544</v>
      </c>
    </row>
    <row r="34" spans="1:13" s="7" customFormat="1" ht="15" customHeight="1" thickTop="1">
      <c r="A34" s="4"/>
      <c r="B34" s="4"/>
      <c r="C34" s="4"/>
      <c r="D34" s="4"/>
      <c r="E34" s="4"/>
      <c r="F34" s="4"/>
      <c r="G34" s="4"/>
      <c r="H34" s="4"/>
      <c r="I34" s="19"/>
      <c r="J34" s="19"/>
      <c r="K34" s="19"/>
      <c r="L34" s="19"/>
      <c r="M34" s="19"/>
    </row>
    <row r="35" ht="15" customHeight="1"/>
    <row r="36" s="7" customFormat="1" ht="12.75">
      <c r="A36" s="8" t="s">
        <v>34</v>
      </c>
    </row>
    <row r="37" s="7" customFormat="1" ht="30" customHeight="1">
      <c r="A37" s="8" t="s">
        <v>18</v>
      </c>
    </row>
    <row r="38" spans="1:3" s="7" customFormat="1" ht="30" customHeight="1">
      <c r="A38" s="8" t="s">
        <v>19</v>
      </c>
      <c r="C38" s="9"/>
    </row>
    <row r="39" s="7" customFormat="1" ht="30" customHeight="1">
      <c r="A39" s="8" t="s">
        <v>23</v>
      </c>
    </row>
    <row r="40" spans="1:3" s="7" customFormat="1" ht="15" customHeight="1">
      <c r="A40" s="10"/>
      <c r="B40" s="10" t="s">
        <v>20</v>
      </c>
      <c r="C40" s="10" t="s">
        <v>20</v>
      </c>
    </row>
    <row r="41" s="7" customFormat="1" ht="15" customHeight="1">
      <c r="A41" s="8" t="s">
        <v>21</v>
      </c>
    </row>
    <row r="42" s="7" customFormat="1" ht="30" customHeight="1">
      <c r="A42" s="8" t="s">
        <v>31</v>
      </c>
    </row>
    <row r="43" s="7" customFormat="1" ht="30" customHeight="1"/>
    <row r="44" s="7" customFormat="1" ht="12.75">
      <c r="A44" s="7" t="s">
        <v>32</v>
      </c>
    </row>
  </sheetData>
  <sheetProtection/>
  <printOptions/>
  <pageMargins left="0.39" right="0.23" top="0.88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kmoor</cp:lastModifiedBy>
  <cp:lastPrinted>2008-12-05T18:27:20Z</cp:lastPrinted>
  <dcterms:created xsi:type="dcterms:W3CDTF">1998-03-16T20:26:23Z</dcterms:created>
  <dcterms:modified xsi:type="dcterms:W3CDTF">2010-07-19T17:42:10Z</dcterms:modified>
  <cp:category/>
  <cp:version/>
  <cp:contentType/>
  <cp:contentStatus/>
</cp:coreProperties>
</file>