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2" windowHeight="4752" activeTab="0"/>
  </bookViews>
  <sheets>
    <sheet name="UG_" sheetId="1" r:id="rId1"/>
  </sheets>
  <definedNames>
    <definedName name="page1">'UG_'!$A$2:$B$72</definedName>
    <definedName name="page2">'UG_'!$A$73:$B$117</definedName>
    <definedName name="_xlnm.Print_Area" localSheetId="0">'UG_'!$A$1:$L$117</definedName>
    <definedName name="_xlnm.Print_Titles" localSheetId="0">'UG_'!$1:$3</definedName>
  </definedNames>
  <calcPr fullCalcOnLoad="1"/>
</workbook>
</file>

<file path=xl/sharedStrings.xml><?xml version="1.0" encoding="utf-8"?>
<sst xmlns="http://schemas.openxmlformats.org/spreadsheetml/2006/main" count="137" uniqueCount="107">
  <si>
    <t>UNDERGRADUATE ENROLLMENT BY MAJOR - OFFICIAL &amp; UNOFFICIAL</t>
  </si>
  <si>
    <t>THE COLLEGE</t>
  </si>
  <si>
    <t>Arts &amp; Sciences</t>
  </si>
  <si>
    <t>Anthropology</t>
  </si>
  <si>
    <t>Art &amp; Art History</t>
  </si>
  <si>
    <t>Art History</t>
  </si>
  <si>
    <t>Studio Arts</t>
  </si>
  <si>
    <t>Biological Sciences</t>
  </si>
  <si>
    <t>Biochemistry</t>
  </si>
  <si>
    <t>Cell &amp; Development</t>
  </si>
  <si>
    <t>Ecology &amp; Evol Biol</t>
  </si>
  <si>
    <t>Microbiology</t>
  </si>
  <si>
    <t>Molecular Genetics</t>
  </si>
  <si>
    <t>Neuroscience</t>
  </si>
  <si>
    <t>Biology</t>
  </si>
  <si>
    <t>Brain &amp; Cognitive Sciences</t>
  </si>
  <si>
    <t>Chemistry</t>
  </si>
  <si>
    <t>Clinical &amp; Social Psychology</t>
  </si>
  <si>
    <t>Cognitive Science</t>
  </si>
  <si>
    <t>Computer Science</t>
  </si>
  <si>
    <t>Earth &amp; Environmental Sciences</t>
  </si>
  <si>
    <t>Biology-Geology</t>
  </si>
  <si>
    <t>Environmental Sciences</t>
  </si>
  <si>
    <t>Environmental Studies</t>
  </si>
  <si>
    <t>Geological Sciences</t>
  </si>
  <si>
    <t>Economics</t>
  </si>
  <si>
    <t>English</t>
  </si>
  <si>
    <t>Health &amp; Society</t>
  </si>
  <si>
    <t>History</t>
  </si>
  <si>
    <t>Interdepartmental</t>
  </si>
  <si>
    <t>Linguistics</t>
  </si>
  <si>
    <t>Mathematics</t>
  </si>
  <si>
    <t>Applied Mathematics</t>
  </si>
  <si>
    <t>Computer Science:Mathematics</t>
  </si>
  <si>
    <t>Mathematics-Statistics</t>
  </si>
  <si>
    <t>Modern Languages &amp; Cultures</t>
  </si>
  <si>
    <t>Comparative Literature</t>
  </si>
  <si>
    <t>French</t>
  </si>
  <si>
    <t>German</t>
  </si>
  <si>
    <t>Japanese</t>
  </si>
  <si>
    <t>Russian</t>
  </si>
  <si>
    <t>Spanish</t>
  </si>
  <si>
    <t>Music</t>
  </si>
  <si>
    <t>Philosophy</t>
  </si>
  <si>
    <t>Physics and Astronomy</t>
  </si>
  <si>
    <t>Physics</t>
  </si>
  <si>
    <t>Political Science</t>
  </si>
  <si>
    <t>Religion &amp; Classics</t>
  </si>
  <si>
    <t>Classics</t>
  </si>
  <si>
    <t>Religious Studies</t>
  </si>
  <si>
    <t>Russian Studies</t>
  </si>
  <si>
    <t>Statistics</t>
  </si>
  <si>
    <t>Women's Studies</t>
  </si>
  <si>
    <t>3-2 Simon</t>
  </si>
  <si>
    <t>Unknown</t>
  </si>
  <si>
    <t>SUBTOTAL</t>
  </si>
  <si>
    <t xml:space="preserve">  and Applied Sciences</t>
  </si>
  <si>
    <t>Biomedical Engineering</t>
  </si>
  <si>
    <t>Chemical Engineering</t>
  </si>
  <si>
    <t xml:space="preserve">Engineering  Science </t>
  </si>
  <si>
    <t>Geomechanics</t>
  </si>
  <si>
    <t>Interdepartmental Engineering</t>
  </si>
  <si>
    <t>Mechanical Engineering</t>
  </si>
  <si>
    <t>Optics</t>
  </si>
  <si>
    <t>THE COLLEGE SUBTOTAL</t>
  </si>
  <si>
    <t>Eastman School of Music</t>
  </si>
  <si>
    <t>Applied Music</t>
  </si>
  <si>
    <t>Composition</t>
  </si>
  <si>
    <t>Jazz &amp; Contemp Media</t>
  </si>
  <si>
    <t>Music Education - General</t>
  </si>
  <si>
    <t>Music Education - Instrumental</t>
  </si>
  <si>
    <t>Music Theory</t>
  </si>
  <si>
    <t>School of Nursing</t>
  </si>
  <si>
    <t>TOTAL UNIVERSITY</t>
  </si>
  <si>
    <t>print two macro</t>
  </si>
  <si>
    <t>landscape</t>
  </si>
  <si>
    <t>print one macro</t>
  </si>
  <si>
    <t>portrait</t>
  </si>
  <si>
    <t>American Sign Language</t>
  </si>
  <si>
    <t>Unofficial</t>
  </si>
  <si>
    <t>Official</t>
  </si>
  <si>
    <t>Musical Arts</t>
  </si>
  <si>
    <t>Film and Media Studies</t>
  </si>
  <si>
    <t>Integrated Sciences</t>
  </si>
  <si>
    <t>Electrical &amp; Computer Engineering</t>
  </si>
  <si>
    <t>Jazz &amp; Contemp Media - Performance</t>
  </si>
  <si>
    <t>Music Education - Vocal</t>
  </si>
  <si>
    <t>African &amp; African-American Studies</t>
  </si>
  <si>
    <t>Jazz &amp; Contemp Media - Writing</t>
  </si>
  <si>
    <t xml:space="preserve">By School, All Students, Fall Semester </t>
  </si>
  <si>
    <t>Miscellaneous (Uncertain of Major)</t>
  </si>
  <si>
    <t>UNIVERSITY OF ROCHESTER</t>
  </si>
  <si>
    <t>Sociology</t>
  </si>
  <si>
    <t>2005-06</t>
  </si>
  <si>
    <t>2006-07</t>
  </si>
  <si>
    <t xml:space="preserve">  </t>
  </si>
  <si>
    <t>Notes:  
Official majors have been declared by the student and approved by the school.  Students with double majors and/or double degrees are counted in each major and/or degree.
Figures include full, part and X-time students.  X-time indicates students are not registered for course work in the semester.  These students are normally enrolled in a 'place-holder' course, which makes them eligible to register for courses at Rochester in a subsequent semester.</t>
  </si>
  <si>
    <t>2007-08</t>
  </si>
  <si>
    <t>Financial Economics</t>
  </si>
  <si>
    <t>2008-09</t>
  </si>
  <si>
    <t>2009-10</t>
  </si>
  <si>
    <t>Economics and Business Strategies</t>
  </si>
  <si>
    <t>International Relations</t>
  </si>
  <si>
    <t>Computer Science*</t>
  </si>
  <si>
    <t>*Computer Science is now under Hajim School of Engineering and Applied Sciences</t>
  </si>
  <si>
    <t>Hajim School of Engineering</t>
  </si>
  <si>
    <t>Source:  UR-12 New - 10/12/07 (Fall 2007), 10/10/08 (Fall 2008), 10/09/09 (Fall 2009)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</si>
</sst>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b/>
      <sz val="12"/>
      <color indexed="13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6">
    <xf numFmtId="3" fontId="0" fillId="0" borderId="0" xfId="0" applyAlignment="1">
      <alignment/>
    </xf>
    <xf numFmtId="3" fontId="0" fillId="0" borderId="0" xfId="0" applyAlignment="1">
      <alignment horizontal="left"/>
    </xf>
    <xf numFmtId="3" fontId="0" fillId="0" borderId="0" xfId="0" applyAlignment="1">
      <alignment vertical="center"/>
    </xf>
    <xf numFmtId="3" fontId="6" fillId="0" borderId="0" xfId="0" applyFont="1" applyAlignment="1">
      <alignment vertical="center"/>
    </xf>
    <xf numFmtId="3" fontId="0" fillId="0" borderId="1" xfId="0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vertical="center"/>
    </xf>
    <xf numFmtId="3" fontId="1" fillId="0" borderId="0" xfId="0" applyFont="1" applyAlignment="1">
      <alignment horizontal="left" vertical="center"/>
    </xf>
    <xf numFmtId="3" fontId="6" fillId="0" borderId="2" xfId="0" applyFont="1" applyBorder="1" applyAlignment="1">
      <alignment vertical="center"/>
    </xf>
    <xf numFmtId="3" fontId="5" fillId="0" borderId="3" xfId="0" applyFont="1" applyBorder="1" applyAlignment="1">
      <alignment horizontal="left" vertical="center"/>
    </xf>
    <xf numFmtId="3" fontId="1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7" fillId="0" borderId="0" xfId="0" applyFont="1" applyAlignment="1">
      <alignment horizontal="left" vertical="center"/>
    </xf>
    <xf numFmtId="3" fontId="7" fillId="0" borderId="4" xfId="0" applyFont="1" applyBorder="1" applyAlignment="1">
      <alignment vertical="center"/>
    </xf>
    <xf numFmtId="3" fontId="0" fillId="0" borderId="5" xfId="0" applyBorder="1" applyAlignment="1">
      <alignment vertical="center"/>
    </xf>
    <xf numFmtId="3" fontId="4" fillId="0" borderId="0" xfId="0" applyFont="1" applyAlignment="1" quotePrefix="1">
      <alignment horizontal="left" vertical="center"/>
    </xf>
    <xf numFmtId="3" fontId="4" fillId="0" borderId="0" xfId="0" applyFont="1" applyBorder="1" applyAlignment="1">
      <alignment horizontal="left" vertical="center"/>
    </xf>
    <xf numFmtId="3" fontId="4" fillId="0" borderId="0" xfId="0" applyFont="1" applyBorder="1" applyAlignment="1" quotePrefix="1">
      <alignment horizontal="left" vertical="center"/>
    </xf>
    <xf numFmtId="3" fontId="4" fillId="0" borderId="0" xfId="0" applyFont="1" applyAlignment="1">
      <alignment/>
    </xf>
    <xf numFmtId="3" fontId="5" fillId="0" borderId="0" xfId="0" applyFont="1" applyBorder="1" applyAlignment="1">
      <alignment horizontal="left" vertical="center"/>
    </xf>
    <xf numFmtId="3" fontId="0" fillId="0" borderId="0" xfId="0" applyBorder="1" applyAlignment="1">
      <alignment vertical="center"/>
    </xf>
    <xf numFmtId="3" fontId="4" fillId="0" borderId="6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8" xfId="0" applyFont="1" applyBorder="1" applyAlignment="1" quotePrefix="1">
      <alignment horizontal="left"/>
    </xf>
    <xf numFmtId="3" fontId="4" fillId="0" borderId="9" xfId="0" applyFont="1" applyBorder="1" applyAlignment="1">
      <alignment horizontal="left" vertical="center"/>
    </xf>
    <xf numFmtId="3" fontId="4" fillId="0" borderId="10" xfId="0" applyFont="1" applyBorder="1" applyAlignment="1">
      <alignment horizontal="left" vertical="center"/>
    </xf>
    <xf numFmtId="3" fontId="4" fillId="0" borderId="11" xfId="0" applyFont="1" applyBorder="1" applyAlignment="1">
      <alignment horizontal="left" vertical="center"/>
    </xf>
    <xf numFmtId="3" fontId="4" fillId="0" borderId="9" xfId="0" applyFont="1" applyBorder="1" applyAlignment="1" quotePrefix="1">
      <alignment horizontal="left" vertical="center"/>
    </xf>
    <xf numFmtId="3" fontId="4" fillId="0" borderId="9" xfId="0" applyFont="1" applyBorder="1" applyAlignment="1">
      <alignment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7" fillId="0" borderId="8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1" fillId="0" borderId="6" xfId="0" applyFont="1" applyBorder="1" applyAlignment="1" quotePrefix="1">
      <alignment horizontal="centerContinuous" vertical="center"/>
    </xf>
    <xf numFmtId="3" fontId="1" fillId="0" borderId="13" xfId="0" applyFont="1" applyBorder="1" applyAlignment="1" quotePrefix="1">
      <alignment horizontal="centerContinuous" vertical="center"/>
    </xf>
    <xf numFmtId="3" fontId="8" fillId="0" borderId="8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7" fillId="0" borderId="12" xfId="0" applyFont="1" applyBorder="1" applyAlignment="1">
      <alignment vertical="center"/>
    </xf>
    <xf numFmtId="3" fontId="1" fillId="0" borderId="0" xfId="0" applyFont="1" applyAlignment="1">
      <alignment horizontal="left" vertical="center"/>
    </xf>
    <xf numFmtId="3" fontId="6" fillId="2" borderId="14" xfId="0" applyFont="1" applyFill="1" applyBorder="1" applyAlignment="1">
      <alignment horizontal="right" vertical="center"/>
    </xf>
    <xf numFmtId="3" fontId="6" fillId="2" borderId="15" xfId="0" applyFont="1" applyFill="1" applyBorder="1" applyAlignment="1">
      <alignment horizontal="right" vertical="center"/>
    </xf>
    <xf numFmtId="3" fontId="1" fillId="0" borderId="4" xfId="0" applyFont="1" applyBorder="1" applyAlignment="1">
      <alignment horizontal="left" vertical="center"/>
    </xf>
    <xf numFmtId="41" fontId="7" fillId="0" borderId="8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2" borderId="21" xfId="0" applyNumberFormat="1" applyFont="1" applyFill="1" applyBorder="1" applyAlignment="1">
      <alignment vertical="center"/>
    </xf>
    <xf numFmtId="41" fontId="7" fillId="2" borderId="24" xfId="0" applyNumberFormat="1" applyFont="1" applyFill="1" applyBorder="1" applyAlignment="1">
      <alignment vertical="center"/>
    </xf>
    <xf numFmtId="3" fontId="0" fillId="0" borderId="0" xfId="0" applyAlignment="1" quotePrefix="1">
      <alignment vertical="center"/>
    </xf>
    <xf numFmtId="3" fontId="11" fillId="3" borderId="0" xfId="0" applyFont="1" applyFill="1" applyAlignment="1">
      <alignment/>
    </xf>
    <xf numFmtId="3" fontId="11" fillId="3" borderId="0" xfId="0" applyFont="1" applyFill="1" applyAlignment="1">
      <alignment horizontal="left" vertical="center"/>
    </xf>
    <xf numFmtId="3" fontId="4" fillId="4" borderId="0" xfId="0" applyFont="1" applyFill="1" applyBorder="1" applyAlignment="1">
      <alignment horizontal="left" vertical="center"/>
    </xf>
    <xf numFmtId="3" fontId="4" fillId="4" borderId="0" xfId="0" applyFont="1" applyFill="1" applyAlignment="1">
      <alignment/>
    </xf>
    <xf numFmtId="41" fontId="7" fillId="4" borderId="8" xfId="0" applyNumberFormat="1" applyFont="1" applyFill="1" applyBorder="1" applyAlignment="1">
      <alignment horizontal="right" vertical="center"/>
    </xf>
    <xf numFmtId="41" fontId="7" fillId="4" borderId="16" xfId="0" applyNumberFormat="1" applyFont="1" applyFill="1" applyBorder="1" applyAlignment="1">
      <alignment horizontal="right" vertical="center"/>
    </xf>
    <xf numFmtId="41" fontId="7" fillId="4" borderId="8" xfId="0" applyNumberFormat="1" applyFont="1" applyFill="1" applyBorder="1" applyAlignment="1">
      <alignment vertical="center"/>
    </xf>
    <xf numFmtId="41" fontId="7" fillId="4" borderId="4" xfId="0" applyNumberFormat="1" applyFont="1" applyFill="1" applyBorder="1" applyAlignment="1">
      <alignment vertical="center"/>
    </xf>
    <xf numFmtId="3" fontId="0" fillId="4" borderId="0" xfId="0" applyFill="1" applyAlignment="1">
      <alignment/>
    </xf>
    <xf numFmtId="3" fontId="4" fillId="4" borderId="0" xfId="0" applyFont="1" applyFill="1" applyAlignment="1">
      <alignment vertical="center"/>
    </xf>
    <xf numFmtId="41" fontId="7" fillId="4" borderId="18" xfId="0" applyNumberFormat="1" applyFont="1" applyFill="1" applyBorder="1" applyAlignment="1">
      <alignment vertical="center"/>
    </xf>
    <xf numFmtId="41" fontId="7" fillId="4" borderId="20" xfId="0" applyNumberFormat="1" applyFont="1" applyFill="1" applyBorder="1" applyAlignment="1">
      <alignment vertical="center"/>
    </xf>
    <xf numFmtId="3" fontId="4" fillId="4" borderId="0" xfId="0" applyFont="1" applyFill="1" applyAlignment="1">
      <alignment horizontal="left" vertical="center"/>
    </xf>
    <xf numFmtId="3" fontId="12" fillId="0" borderId="0" xfId="0" applyFont="1" applyAlignment="1">
      <alignment horizontal="left" vertical="center" wrapText="1"/>
    </xf>
    <xf numFmtId="3" fontId="12" fillId="0" borderId="0" xfId="0" applyFont="1" applyAlignment="1">
      <alignment vertical="center"/>
    </xf>
    <xf numFmtId="3" fontId="11" fillId="3" borderId="0" xfId="0" applyFont="1" applyFill="1" applyBorder="1" applyAlignment="1">
      <alignment/>
    </xf>
    <xf numFmtId="3" fontId="11" fillId="3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207"/>
  <sheetViews>
    <sheetView showGridLines="0" showRowColHeaders="0" tabSelected="1" workbookViewId="0" topLeftCell="A1">
      <pane xSplit="2" topLeftCell="G1" activePane="topRight" state="frozen"/>
      <selection pane="topLeft" activeCell="A1" sqref="A1"/>
      <selection pane="topRight" activeCell="A4" sqref="A4"/>
    </sheetView>
  </sheetViews>
  <sheetFormatPr defaultColWidth="9.83203125" defaultRowHeight="11.25"/>
  <cols>
    <col min="1" max="1" width="3.16015625" style="0" customWidth="1"/>
    <col min="2" max="2" width="45" style="0" customWidth="1"/>
    <col min="3" max="3" width="14.5" style="0" hidden="1" customWidth="1"/>
    <col min="4" max="4" width="11.5" style="0" hidden="1" customWidth="1"/>
    <col min="5" max="5" width="12.83203125" style="0" hidden="1" customWidth="1"/>
    <col min="6" max="6" width="10.83203125" style="0" hidden="1" customWidth="1"/>
    <col min="7" max="7" width="13" style="0" customWidth="1"/>
    <col min="9" max="9" width="13" style="0" customWidth="1"/>
    <col min="11" max="11" width="13" style="0" customWidth="1"/>
  </cols>
  <sheetData>
    <row r="1" spans="1:12" ht="18" customHeight="1">
      <c r="A1" s="79" t="s">
        <v>91</v>
      </c>
      <c r="B1" s="94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customHeight="1">
      <c r="A2" s="80" t="s">
        <v>0</v>
      </c>
      <c r="B2" s="95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 customHeight="1">
      <c r="A3" s="80" t="s">
        <v>89</v>
      </c>
      <c r="B3" s="95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4.25" customHeight="1">
      <c r="A4" s="2"/>
      <c r="B4" s="3"/>
      <c r="C4" s="38" t="s">
        <v>93</v>
      </c>
      <c r="D4" s="39"/>
      <c r="E4" s="38" t="s">
        <v>94</v>
      </c>
      <c r="F4" s="39"/>
      <c r="G4" s="38" t="s">
        <v>97</v>
      </c>
      <c r="H4" s="39"/>
      <c r="I4" s="38" t="s">
        <v>99</v>
      </c>
      <c r="J4" s="39"/>
      <c r="K4" s="38" t="s">
        <v>100</v>
      </c>
      <c r="L4" s="39"/>
    </row>
    <row r="5" spans="1:12" ht="12.75" customHeight="1" thickBot="1">
      <c r="A5" s="4"/>
      <c r="B5" s="5"/>
      <c r="C5" s="44" t="s">
        <v>79</v>
      </c>
      <c r="D5" s="45" t="s">
        <v>80</v>
      </c>
      <c r="E5" s="44" t="s">
        <v>79</v>
      </c>
      <c r="F5" s="45" t="s">
        <v>80</v>
      </c>
      <c r="G5" s="44" t="s">
        <v>79</v>
      </c>
      <c r="H5" s="45" t="s">
        <v>80</v>
      </c>
      <c r="I5" s="44" t="s">
        <v>79</v>
      </c>
      <c r="J5" s="45" t="s">
        <v>80</v>
      </c>
      <c r="K5" s="44" t="s">
        <v>79</v>
      </c>
      <c r="L5" s="45" t="s">
        <v>80</v>
      </c>
    </row>
    <row r="6" spans="1:12" ht="13.5" customHeight="1" thickTop="1">
      <c r="A6" s="6" t="s">
        <v>1</v>
      </c>
      <c r="B6" s="2"/>
      <c r="C6" s="35"/>
      <c r="D6" s="42"/>
      <c r="E6" s="35"/>
      <c r="F6" s="42"/>
      <c r="G6" s="35"/>
      <c r="H6" s="42"/>
      <c r="I6" s="35"/>
      <c r="J6" s="42"/>
      <c r="K6" s="35"/>
      <c r="L6" s="42"/>
    </row>
    <row r="7" spans="1:12" ht="12" customHeight="1">
      <c r="A7" s="2"/>
      <c r="B7" s="7" t="s">
        <v>2</v>
      </c>
      <c r="C7" s="35"/>
      <c r="D7" s="16"/>
      <c r="E7" s="35"/>
      <c r="F7" s="16"/>
      <c r="G7" s="35"/>
      <c r="H7" s="16"/>
      <c r="I7" s="35"/>
      <c r="J7" s="16"/>
      <c r="K7" s="35"/>
      <c r="L7" s="16"/>
    </row>
    <row r="8" spans="1:12" ht="3" customHeight="1">
      <c r="A8" s="2"/>
      <c r="B8" s="7"/>
      <c r="C8" s="35"/>
      <c r="D8" s="16"/>
      <c r="E8" s="47"/>
      <c r="F8" s="48"/>
      <c r="G8" s="47"/>
      <c r="H8" s="48"/>
      <c r="I8" s="47"/>
      <c r="J8" s="48"/>
      <c r="K8" s="47"/>
      <c r="L8" s="48"/>
    </row>
    <row r="9" spans="1:12" s="21" customFormat="1" ht="11.25" customHeight="1">
      <c r="A9" s="9" t="s">
        <v>87</v>
      </c>
      <c r="B9" s="43"/>
      <c r="C9" s="47">
        <v>1</v>
      </c>
      <c r="D9" s="48">
        <v>8</v>
      </c>
      <c r="E9" s="47">
        <v>2</v>
      </c>
      <c r="F9" s="48">
        <v>9</v>
      </c>
      <c r="G9" s="47">
        <v>4</v>
      </c>
      <c r="H9" s="48">
        <v>8</v>
      </c>
      <c r="I9" s="47">
        <v>5</v>
      </c>
      <c r="J9" s="48">
        <v>4</v>
      </c>
      <c r="K9" s="47">
        <v>4</v>
      </c>
      <c r="L9" s="48">
        <v>5</v>
      </c>
    </row>
    <row r="10" spans="1:12" s="21" customFormat="1" ht="11.25" customHeight="1">
      <c r="A10" s="9" t="s">
        <v>78</v>
      </c>
      <c r="B10" s="43"/>
      <c r="C10" s="47">
        <v>6</v>
      </c>
      <c r="D10" s="48">
        <v>15</v>
      </c>
      <c r="E10" s="47">
        <v>10</v>
      </c>
      <c r="F10" s="48">
        <v>14</v>
      </c>
      <c r="G10" s="47">
        <v>5</v>
      </c>
      <c r="H10" s="48">
        <v>17</v>
      </c>
      <c r="I10" s="47">
        <v>4</v>
      </c>
      <c r="J10" s="48">
        <v>19</v>
      </c>
      <c r="K10" s="47">
        <v>3</v>
      </c>
      <c r="L10" s="48">
        <v>18</v>
      </c>
    </row>
    <row r="11" spans="1:12" ht="11.25" customHeight="1">
      <c r="A11" s="8" t="s">
        <v>3</v>
      </c>
      <c r="B11" s="21"/>
      <c r="C11" s="47">
        <v>18</v>
      </c>
      <c r="D11" s="48">
        <v>28</v>
      </c>
      <c r="E11" s="47">
        <v>18</v>
      </c>
      <c r="F11" s="48">
        <v>29</v>
      </c>
      <c r="G11" s="47">
        <v>17</v>
      </c>
      <c r="H11" s="48">
        <v>38</v>
      </c>
      <c r="I11" s="47">
        <v>21</v>
      </c>
      <c r="J11" s="48">
        <v>41</v>
      </c>
      <c r="K11" s="47">
        <v>22</v>
      </c>
      <c r="L11" s="48">
        <v>42</v>
      </c>
    </row>
    <row r="12" spans="1:12" ht="11.25" customHeight="1">
      <c r="A12" s="81" t="s">
        <v>4</v>
      </c>
      <c r="B12" s="82"/>
      <c r="C12" s="83">
        <v>13</v>
      </c>
      <c r="D12" s="84">
        <v>15</v>
      </c>
      <c r="E12" s="83">
        <f aca="true" t="shared" si="0" ref="E12:J12">SUBTOTAL(9,E13:E14)</f>
        <v>20</v>
      </c>
      <c r="F12" s="84">
        <f t="shared" si="0"/>
        <v>28</v>
      </c>
      <c r="G12" s="83">
        <f t="shared" si="0"/>
        <v>19</v>
      </c>
      <c r="H12" s="84">
        <f t="shared" si="0"/>
        <v>36</v>
      </c>
      <c r="I12" s="83">
        <f t="shared" si="0"/>
        <v>19</v>
      </c>
      <c r="J12" s="84">
        <f t="shared" si="0"/>
        <v>40</v>
      </c>
      <c r="K12" s="83">
        <f>SUBTOTAL(9,K13:K14)</f>
        <v>18</v>
      </c>
      <c r="L12" s="84">
        <f>SUBTOTAL(9,L13:L14)</f>
        <v>44</v>
      </c>
    </row>
    <row r="13" spans="1:12" ht="11.25" customHeight="1">
      <c r="A13" s="19"/>
      <c r="B13" s="24" t="s">
        <v>5</v>
      </c>
      <c r="C13" s="49">
        <v>7</v>
      </c>
      <c r="D13" s="50">
        <v>5</v>
      </c>
      <c r="E13" s="49">
        <v>13</v>
      </c>
      <c r="F13" s="50">
        <v>8</v>
      </c>
      <c r="G13" s="49">
        <v>12</v>
      </c>
      <c r="H13" s="50">
        <v>12</v>
      </c>
      <c r="I13" s="49">
        <v>12</v>
      </c>
      <c r="J13" s="50">
        <v>14</v>
      </c>
      <c r="K13" s="49">
        <v>12</v>
      </c>
      <c r="L13" s="50">
        <v>15</v>
      </c>
    </row>
    <row r="14" spans="1:12" ht="11.25" customHeight="1">
      <c r="A14" s="19"/>
      <c r="B14" s="25" t="s">
        <v>6</v>
      </c>
      <c r="C14" s="51">
        <v>6</v>
      </c>
      <c r="D14" s="52">
        <v>10</v>
      </c>
      <c r="E14" s="51">
        <v>7</v>
      </c>
      <c r="F14" s="52">
        <v>20</v>
      </c>
      <c r="G14" s="51">
        <v>7</v>
      </c>
      <c r="H14" s="52">
        <v>24</v>
      </c>
      <c r="I14" s="51">
        <v>7</v>
      </c>
      <c r="J14" s="52">
        <v>26</v>
      </c>
      <c r="K14" s="51">
        <v>6</v>
      </c>
      <c r="L14" s="52">
        <v>29</v>
      </c>
    </row>
    <row r="15" spans="1:12" ht="11.25" customHeight="1">
      <c r="A15" s="81" t="s">
        <v>7</v>
      </c>
      <c r="B15" s="81"/>
      <c r="C15" s="85">
        <v>145</v>
      </c>
      <c r="D15" s="86">
        <v>210</v>
      </c>
      <c r="E15" s="85">
        <f aca="true" t="shared" si="1" ref="E15:J15">SUBTOTAL(9,E16:E21)</f>
        <v>154</v>
      </c>
      <c r="F15" s="86">
        <f t="shared" si="1"/>
        <v>239</v>
      </c>
      <c r="G15" s="85">
        <f t="shared" si="1"/>
        <v>227</v>
      </c>
      <c r="H15" s="86">
        <f t="shared" si="1"/>
        <v>225</v>
      </c>
      <c r="I15" s="85">
        <f t="shared" si="1"/>
        <v>221</v>
      </c>
      <c r="J15" s="86">
        <f t="shared" si="1"/>
        <v>266</v>
      </c>
      <c r="K15" s="85">
        <f>SUBTOTAL(9,K16:K21)</f>
        <v>259</v>
      </c>
      <c r="L15" s="86">
        <f>SUBTOTAL(9,L16:L21)</f>
        <v>311</v>
      </c>
    </row>
    <row r="16" spans="1:12" ht="11.25" customHeight="1">
      <c r="A16" s="2"/>
      <c r="B16" s="24" t="s">
        <v>8</v>
      </c>
      <c r="C16" s="49">
        <v>59</v>
      </c>
      <c r="D16" s="50">
        <v>52</v>
      </c>
      <c r="E16" s="49">
        <v>50</v>
      </c>
      <c r="F16" s="50">
        <v>45</v>
      </c>
      <c r="G16" s="49">
        <v>81</v>
      </c>
      <c r="H16" s="50">
        <v>41</v>
      </c>
      <c r="I16" s="49">
        <v>99</v>
      </c>
      <c r="J16" s="50">
        <v>51</v>
      </c>
      <c r="K16" s="49">
        <v>88</v>
      </c>
      <c r="L16" s="50">
        <v>53</v>
      </c>
    </row>
    <row r="17" spans="1:12" ht="11.25" customHeight="1">
      <c r="A17" s="2"/>
      <c r="B17" s="26" t="s">
        <v>9</v>
      </c>
      <c r="C17" s="47">
        <v>12</v>
      </c>
      <c r="D17" s="48">
        <v>38</v>
      </c>
      <c r="E17" s="47">
        <v>14</v>
      </c>
      <c r="F17" s="48">
        <v>34</v>
      </c>
      <c r="G17" s="47">
        <v>19</v>
      </c>
      <c r="H17" s="48">
        <v>14</v>
      </c>
      <c r="I17" s="47">
        <v>22</v>
      </c>
      <c r="J17" s="48">
        <v>13</v>
      </c>
      <c r="K17" s="47">
        <v>27</v>
      </c>
      <c r="L17" s="48">
        <v>24</v>
      </c>
    </row>
    <row r="18" spans="1:12" ht="11.25" customHeight="1">
      <c r="A18" s="2"/>
      <c r="B18" s="26" t="s">
        <v>10</v>
      </c>
      <c r="C18" s="47">
        <v>3</v>
      </c>
      <c r="D18" s="48">
        <v>24</v>
      </c>
      <c r="E18" s="47">
        <v>11</v>
      </c>
      <c r="F18" s="48">
        <v>27</v>
      </c>
      <c r="G18" s="47">
        <v>14</v>
      </c>
      <c r="H18" s="48">
        <v>32</v>
      </c>
      <c r="I18" s="47">
        <v>6</v>
      </c>
      <c r="J18" s="48">
        <v>30</v>
      </c>
      <c r="K18" s="47">
        <v>9</v>
      </c>
      <c r="L18" s="48">
        <v>42</v>
      </c>
    </row>
    <row r="19" spans="1:12" ht="11.25" customHeight="1">
      <c r="A19" s="2"/>
      <c r="B19" s="26" t="s">
        <v>11</v>
      </c>
      <c r="C19" s="47">
        <v>14</v>
      </c>
      <c r="D19" s="48">
        <v>17</v>
      </c>
      <c r="E19" s="47">
        <v>11</v>
      </c>
      <c r="F19" s="48">
        <v>27</v>
      </c>
      <c r="G19" s="47">
        <v>16</v>
      </c>
      <c r="H19" s="48">
        <v>39</v>
      </c>
      <c r="I19" s="47">
        <v>13</v>
      </c>
      <c r="J19" s="48">
        <v>51</v>
      </c>
      <c r="K19" s="47">
        <v>14</v>
      </c>
      <c r="L19" s="48">
        <v>60</v>
      </c>
    </row>
    <row r="20" spans="1:12" ht="11.25" customHeight="1">
      <c r="A20" s="2"/>
      <c r="B20" s="27" t="s">
        <v>12</v>
      </c>
      <c r="C20" s="47">
        <v>23</v>
      </c>
      <c r="D20" s="48">
        <v>32</v>
      </c>
      <c r="E20" s="47">
        <v>28</v>
      </c>
      <c r="F20" s="48">
        <v>46</v>
      </c>
      <c r="G20" s="47">
        <v>40</v>
      </c>
      <c r="H20" s="48">
        <v>49</v>
      </c>
      <c r="I20" s="47">
        <v>33</v>
      </c>
      <c r="J20" s="48">
        <v>61</v>
      </c>
      <c r="K20" s="47">
        <v>45</v>
      </c>
      <c r="L20" s="48">
        <v>63</v>
      </c>
    </row>
    <row r="21" spans="1:12" ht="11.25" customHeight="1">
      <c r="A21" s="2"/>
      <c r="B21" s="25" t="s">
        <v>13</v>
      </c>
      <c r="C21" s="51">
        <v>34</v>
      </c>
      <c r="D21" s="52">
        <v>47</v>
      </c>
      <c r="E21" s="51">
        <v>40</v>
      </c>
      <c r="F21" s="52">
        <v>60</v>
      </c>
      <c r="G21" s="51">
        <v>57</v>
      </c>
      <c r="H21" s="52">
        <v>50</v>
      </c>
      <c r="I21" s="51">
        <v>48</v>
      </c>
      <c r="J21" s="52">
        <v>60</v>
      </c>
      <c r="K21" s="51">
        <v>76</v>
      </c>
      <c r="L21" s="52">
        <v>69</v>
      </c>
    </row>
    <row r="22" spans="1:12" ht="11.25" customHeight="1">
      <c r="A22" s="9" t="s">
        <v>14</v>
      </c>
      <c r="B22" s="21"/>
      <c r="C22" s="47">
        <v>329</v>
      </c>
      <c r="D22" s="48">
        <v>96</v>
      </c>
      <c r="E22" s="47">
        <v>297</v>
      </c>
      <c r="F22" s="48">
        <v>101</v>
      </c>
      <c r="G22" s="47">
        <v>312</v>
      </c>
      <c r="H22" s="48">
        <v>110</v>
      </c>
      <c r="I22" s="47">
        <v>354</v>
      </c>
      <c r="J22" s="48">
        <v>110</v>
      </c>
      <c r="K22" s="47">
        <v>363</v>
      </c>
      <c r="L22" s="48">
        <v>99</v>
      </c>
    </row>
    <row r="23" spans="1:12" ht="11.25" customHeight="1">
      <c r="A23" s="9" t="s">
        <v>15</v>
      </c>
      <c r="B23" s="21"/>
      <c r="C23" s="47">
        <v>24</v>
      </c>
      <c r="D23" s="48">
        <v>58</v>
      </c>
      <c r="E23" s="47">
        <v>24</v>
      </c>
      <c r="F23" s="48">
        <v>70</v>
      </c>
      <c r="G23" s="47">
        <v>32</v>
      </c>
      <c r="H23" s="48">
        <v>72</v>
      </c>
      <c r="I23" s="47">
        <v>65</v>
      </c>
      <c r="J23" s="48">
        <v>73</v>
      </c>
      <c r="K23" s="47">
        <v>70</v>
      </c>
      <c r="L23" s="48">
        <v>71</v>
      </c>
    </row>
    <row r="24" spans="1:12" ht="11.25" customHeight="1">
      <c r="A24" s="19" t="s">
        <v>16</v>
      </c>
      <c r="C24" s="47">
        <v>47</v>
      </c>
      <c r="D24" s="48">
        <v>37</v>
      </c>
      <c r="E24" s="47">
        <v>59</v>
      </c>
      <c r="F24" s="48">
        <v>38</v>
      </c>
      <c r="G24" s="47">
        <v>75</v>
      </c>
      <c r="H24" s="48">
        <v>62</v>
      </c>
      <c r="I24" s="47">
        <v>87</v>
      </c>
      <c r="J24" s="48">
        <v>65</v>
      </c>
      <c r="K24" s="47">
        <v>89</v>
      </c>
      <c r="L24" s="48">
        <v>55</v>
      </c>
    </row>
    <row r="25" spans="1:12" ht="11.25" customHeight="1">
      <c r="A25" s="19" t="s">
        <v>17</v>
      </c>
      <c r="C25" s="47">
        <v>116</v>
      </c>
      <c r="D25" s="48">
        <v>204</v>
      </c>
      <c r="E25" s="47">
        <v>137</v>
      </c>
      <c r="F25" s="48">
        <v>218</v>
      </c>
      <c r="G25" s="47">
        <v>132</v>
      </c>
      <c r="H25" s="48">
        <v>224</v>
      </c>
      <c r="I25" s="47">
        <v>125</v>
      </c>
      <c r="J25" s="48">
        <v>244</v>
      </c>
      <c r="K25" s="47">
        <v>129</v>
      </c>
      <c r="L25" s="48">
        <v>269</v>
      </c>
    </row>
    <row r="26" spans="1:12" ht="11.25" customHeight="1">
      <c r="A26" s="19" t="s">
        <v>18</v>
      </c>
      <c r="C26" s="47">
        <v>2</v>
      </c>
      <c r="D26" s="48">
        <v>0</v>
      </c>
      <c r="E26" s="47">
        <v>1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 ht="11.25" customHeight="1">
      <c r="A27" s="20" t="s">
        <v>103</v>
      </c>
      <c r="C27" s="47">
        <v>55</v>
      </c>
      <c r="D27" s="48">
        <v>53</v>
      </c>
      <c r="E27" s="47">
        <v>42</v>
      </c>
      <c r="F27" s="48">
        <v>50</v>
      </c>
      <c r="G27" s="47">
        <v>53</v>
      </c>
      <c r="H27" s="48">
        <v>44</v>
      </c>
      <c r="I27" s="47">
        <v>48</v>
      </c>
      <c r="J27" s="48">
        <v>42</v>
      </c>
      <c r="K27" s="47">
        <v>0</v>
      </c>
      <c r="L27" s="48">
        <v>0</v>
      </c>
    </row>
    <row r="28" spans="1:12" ht="11.25" customHeight="1">
      <c r="A28" s="81" t="s">
        <v>20</v>
      </c>
      <c r="B28" s="87"/>
      <c r="C28" s="85">
        <v>21</v>
      </c>
      <c r="D28" s="86">
        <v>18</v>
      </c>
      <c r="E28" s="85">
        <f aca="true" t="shared" si="2" ref="E28:J28">SUBTOTAL(9,E29:E32)</f>
        <v>19</v>
      </c>
      <c r="F28" s="86">
        <f t="shared" si="2"/>
        <v>22</v>
      </c>
      <c r="G28" s="85">
        <f t="shared" si="2"/>
        <v>26</v>
      </c>
      <c r="H28" s="86">
        <f t="shared" si="2"/>
        <v>25</v>
      </c>
      <c r="I28" s="85">
        <f t="shared" si="2"/>
        <v>27</v>
      </c>
      <c r="J28" s="86">
        <f t="shared" si="2"/>
        <v>24</v>
      </c>
      <c r="K28" s="85">
        <f>SUBTOTAL(9,K29:K32)</f>
        <v>32</v>
      </c>
      <c r="L28" s="86">
        <f>SUBTOTAL(9,L29:L32)</f>
        <v>29</v>
      </c>
    </row>
    <row r="29" spans="1:12" ht="11.25" customHeight="1">
      <c r="A29" s="19"/>
      <c r="B29" s="28" t="s">
        <v>21</v>
      </c>
      <c r="C29" s="53">
        <v>2</v>
      </c>
      <c r="D29" s="54">
        <v>1</v>
      </c>
      <c r="E29" s="53">
        <v>1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 ht="11.25" customHeight="1">
      <c r="A30" s="19"/>
      <c r="B30" s="29" t="s">
        <v>22</v>
      </c>
      <c r="C30" s="47">
        <v>4</v>
      </c>
      <c r="D30" s="48">
        <v>5</v>
      </c>
      <c r="E30" s="47">
        <v>10</v>
      </c>
      <c r="F30" s="48">
        <v>6</v>
      </c>
      <c r="G30" s="47">
        <v>14</v>
      </c>
      <c r="H30" s="48">
        <v>10</v>
      </c>
      <c r="I30" s="47">
        <v>17</v>
      </c>
      <c r="J30" s="48">
        <v>11</v>
      </c>
      <c r="K30" s="47">
        <v>22</v>
      </c>
      <c r="L30" s="48">
        <v>6</v>
      </c>
    </row>
    <row r="31" spans="1:12" ht="11.25" customHeight="1">
      <c r="A31" s="19"/>
      <c r="B31" s="29" t="s">
        <v>23</v>
      </c>
      <c r="C31" s="47">
        <v>14</v>
      </c>
      <c r="D31" s="48">
        <v>4</v>
      </c>
      <c r="E31" s="47">
        <v>7</v>
      </c>
      <c r="F31" s="48">
        <v>4</v>
      </c>
      <c r="G31" s="47">
        <v>7</v>
      </c>
      <c r="H31" s="48">
        <v>4</v>
      </c>
      <c r="I31" s="47">
        <v>6</v>
      </c>
      <c r="J31" s="48">
        <v>5</v>
      </c>
      <c r="K31" s="47">
        <v>7</v>
      </c>
      <c r="L31" s="48">
        <v>8</v>
      </c>
    </row>
    <row r="32" spans="1:12" ht="11.25" customHeight="1">
      <c r="A32" s="20"/>
      <c r="B32" s="30" t="s">
        <v>24</v>
      </c>
      <c r="C32" s="55">
        <v>1</v>
      </c>
      <c r="D32" s="56">
        <v>8</v>
      </c>
      <c r="E32" s="55">
        <v>1</v>
      </c>
      <c r="F32" s="56">
        <v>12</v>
      </c>
      <c r="G32" s="55">
        <v>5</v>
      </c>
      <c r="H32" s="56">
        <v>11</v>
      </c>
      <c r="I32" s="55">
        <v>4</v>
      </c>
      <c r="J32" s="56">
        <v>8</v>
      </c>
      <c r="K32" s="55">
        <v>3</v>
      </c>
      <c r="L32" s="56">
        <v>15</v>
      </c>
    </row>
    <row r="33" spans="1:12" ht="11.25" customHeight="1">
      <c r="A33" s="19" t="s">
        <v>25</v>
      </c>
      <c r="B33" s="19"/>
      <c r="C33" s="47">
        <v>130</v>
      </c>
      <c r="D33" s="48">
        <v>188</v>
      </c>
      <c r="E33" s="47">
        <v>146</v>
      </c>
      <c r="F33" s="48">
        <v>159</v>
      </c>
      <c r="G33" s="47">
        <v>154</v>
      </c>
      <c r="H33" s="48">
        <v>116</v>
      </c>
      <c r="I33" s="47">
        <v>199</v>
      </c>
      <c r="J33" s="48">
        <v>104</v>
      </c>
      <c r="K33" s="47">
        <v>166</v>
      </c>
      <c r="L33" s="48">
        <v>125</v>
      </c>
    </row>
    <row r="34" spans="1:12" ht="11.25" customHeight="1">
      <c r="A34" s="19" t="s">
        <v>101</v>
      </c>
      <c r="B34" s="19"/>
      <c r="C34" s="47"/>
      <c r="D34" s="48"/>
      <c r="E34" s="47"/>
      <c r="F34" s="48"/>
      <c r="G34" s="47">
        <v>0</v>
      </c>
      <c r="H34" s="48">
        <v>0</v>
      </c>
      <c r="I34" s="47">
        <v>0</v>
      </c>
      <c r="J34" s="48">
        <v>0</v>
      </c>
      <c r="K34" s="47">
        <v>29</v>
      </c>
      <c r="L34" s="48">
        <v>22</v>
      </c>
    </row>
    <row r="35" spans="1:12" ht="11.25" customHeight="1">
      <c r="A35" s="19" t="s">
        <v>98</v>
      </c>
      <c r="B35" s="19"/>
      <c r="C35" s="47">
        <v>0</v>
      </c>
      <c r="D35" s="48">
        <v>0</v>
      </c>
      <c r="E35" s="47">
        <v>0</v>
      </c>
      <c r="F35" s="48">
        <v>0</v>
      </c>
      <c r="G35" s="47">
        <v>19</v>
      </c>
      <c r="H35" s="48">
        <v>42</v>
      </c>
      <c r="I35" s="47">
        <v>45</v>
      </c>
      <c r="J35" s="48">
        <v>105</v>
      </c>
      <c r="K35" s="47">
        <v>51</v>
      </c>
      <c r="L35" s="48">
        <v>129</v>
      </c>
    </row>
    <row r="36" spans="1:12" ht="11.25" customHeight="1">
      <c r="A36" s="19" t="s">
        <v>26</v>
      </c>
      <c r="B36" s="19"/>
      <c r="C36" s="47">
        <v>82</v>
      </c>
      <c r="D36" s="48">
        <v>127</v>
      </c>
      <c r="E36" s="47">
        <v>79</v>
      </c>
      <c r="F36" s="48">
        <v>139</v>
      </c>
      <c r="G36" s="47">
        <v>78</v>
      </c>
      <c r="H36" s="48">
        <v>146</v>
      </c>
      <c r="I36" s="47">
        <v>88</v>
      </c>
      <c r="J36" s="48">
        <v>137</v>
      </c>
      <c r="K36" s="47">
        <v>89</v>
      </c>
      <c r="L36" s="48">
        <v>124</v>
      </c>
    </row>
    <row r="37" spans="1:12" ht="11.25" customHeight="1">
      <c r="A37" s="19" t="s">
        <v>82</v>
      </c>
      <c r="B37" s="19"/>
      <c r="C37" s="47">
        <v>25</v>
      </c>
      <c r="D37" s="48">
        <v>25</v>
      </c>
      <c r="E37" s="47">
        <v>18</v>
      </c>
      <c r="F37" s="48">
        <v>21</v>
      </c>
      <c r="G37" s="47">
        <v>18</v>
      </c>
      <c r="H37" s="48">
        <v>23</v>
      </c>
      <c r="I37" s="47">
        <v>15</v>
      </c>
      <c r="J37" s="48">
        <v>24</v>
      </c>
      <c r="K37" s="47">
        <v>14</v>
      </c>
      <c r="L37" s="48">
        <v>22</v>
      </c>
    </row>
    <row r="38" spans="1:12" ht="11.25" customHeight="1">
      <c r="A38" s="19" t="s">
        <v>27</v>
      </c>
      <c r="C38" s="47">
        <v>20</v>
      </c>
      <c r="D38" s="48">
        <v>45</v>
      </c>
      <c r="E38" s="47">
        <v>17</v>
      </c>
      <c r="F38" s="48">
        <v>41</v>
      </c>
      <c r="G38" s="47">
        <v>19</v>
      </c>
      <c r="H38" s="48">
        <v>54</v>
      </c>
      <c r="I38" s="47">
        <v>29</v>
      </c>
      <c r="J38" s="48">
        <v>74</v>
      </c>
      <c r="K38" s="47">
        <v>32</v>
      </c>
      <c r="L38" s="48">
        <v>72</v>
      </c>
    </row>
    <row r="39" spans="1:12" ht="11.25" customHeight="1">
      <c r="A39" s="19" t="s">
        <v>28</v>
      </c>
      <c r="C39" s="47">
        <v>72</v>
      </c>
      <c r="D39" s="48">
        <v>83</v>
      </c>
      <c r="E39" s="47">
        <v>66</v>
      </c>
      <c r="F39" s="48">
        <v>101</v>
      </c>
      <c r="G39" s="47">
        <v>68</v>
      </c>
      <c r="H39" s="48">
        <v>113</v>
      </c>
      <c r="I39" s="47">
        <v>76</v>
      </c>
      <c r="J39" s="48">
        <v>96</v>
      </c>
      <c r="K39" s="47">
        <v>62</v>
      </c>
      <c r="L39" s="48">
        <v>84</v>
      </c>
    </row>
    <row r="40" spans="1:12" ht="11.25" customHeight="1" hidden="1">
      <c r="A40" s="19" t="s">
        <v>83</v>
      </c>
      <c r="C40" s="47">
        <v>0</v>
      </c>
      <c r="D40" s="48">
        <v>0</v>
      </c>
      <c r="E40" s="47"/>
      <c r="F40" s="48"/>
      <c r="G40" s="47"/>
      <c r="H40" s="48"/>
      <c r="I40" s="47"/>
      <c r="J40" s="48"/>
      <c r="K40" s="47"/>
      <c r="L40" s="48"/>
    </row>
    <row r="41" spans="1:12" ht="11.25" customHeight="1">
      <c r="A41" s="19" t="s">
        <v>29</v>
      </c>
      <c r="C41" s="47">
        <v>3</v>
      </c>
      <c r="D41" s="48">
        <v>18</v>
      </c>
      <c r="E41" s="47">
        <v>5</v>
      </c>
      <c r="F41" s="48">
        <v>17</v>
      </c>
      <c r="G41" s="47">
        <v>8</v>
      </c>
      <c r="H41" s="48">
        <v>13</v>
      </c>
      <c r="I41" s="47">
        <v>5</v>
      </c>
      <c r="J41" s="48">
        <v>16</v>
      </c>
      <c r="K41" s="47">
        <v>4</v>
      </c>
      <c r="L41" s="48">
        <v>21</v>
      </c>
    </row>
    <row r="42" spans="1:12" ht="11.25" customHeight="1">
      <c r="A42" s="19" t="s">
        <v>102</v>
      </c>
      <c r="C42" s="47"/>
      <c r="D42" s="48"/>
      <c r="E42" s="47"/>
      <c r="F42" s="48"/>
      <c r="G42" s="47">
        <v>0</v>
      </c>
      <c r="H42" s="48">
        <v>0</v>
      </c>
      <c r="I42" s="47">
        <v>0</v>
      </c>
      <c r="J42" s="48">
        <v>0</v>
      </c>
      <c r="K42" s="47">
        <v>23</v>
      </c>
      <c r="L42" s="48">
        <v>47</v>
      </c>
    </row>
    <row r="43" spans="1:12" ht="11.25" customHeight="1">
      <c r="A43" s="19" t="s">
        <v>30</v>
      </c>
      <c r="C43" s="47">
        <v>5</v>
      </c>
      <c r="D43" s="48">
        <v>14</v>
      </c>
      <c r="E43" s="47">
        <v>14</v>
      </c>
      <c r="F43" s="48">
        <v>21</v>
      </c>
      <c r="G43" s="47">
        <v>24</v>
      </c>
      <c r="H43" s="48">
        <v>20</v>
      </c>
      <c r="I43" s="47">
        <v>16</v>
      </c>
      <c r="J43" s="48">
        <v>22</v>
      </c>
      <c r="K43" s="47">
        <v>11</v>
      </c>
      <c r="L43" s="48">
        <v>31</v>
      </c>
    </row>
    <row r="44" spans="1:12" ht="11.25" customHeight="1">
      <c r="A44" s="88" t="s">
        <v>31</v>
      </c>
      <c r="B44" s="87"/>
      <c r="C44" s="85">
        <v>59</v>
      </c>
      <c r="D44" s="86">
        <v>101</v>
      </c>
      <c r="E44" s="85">
        <f aca="true" t="shared" si="3" ref="E44:J44">SUBTOTAL(9,E45:E48)</f>
        <v>64</v>
      </c>
      <c r="F44" s="86">
        <f t="shared" si="3"/>
        <v>93</v>
      </c>
      <c r="G44" s="85">
        <f t="shared" si="3"/>
        <v>82</v>
      </c>
      <c r="H44" s="86">
        <f t="shared" si="3"/>
        <v>99</v>
      </c>
      <c r="I44" s="85">
        <f t="shared" si="3"/>
        <v>73</v>
      </c>
      <c r="J44" s="86">
        <f t="shared" si="3"/>
        <v>120</v>
      </c>
      <c r="K44" s="85">
        <f>SUBTOTAL(9,K45:K48)</f>
        <v>80</v>
      </c>
      <c r="L44" s="86">
        <f>SUBTOTAL(9,L45:L48)</f>
        <v>124</v>
      </c>
    </row>
    <row r="45" spans="1:12" ht="11.25" customHeight="1">
      <c r="A45" s="9"/>
      <c r="B45" s="31" t="s">
        <v>32</v>
      </c>
      <c r="C45" s="53">
        <v>3</v>
      </c>
      <c r="D45" s="54">
        <v>16</v>
      </c>
      <c r="E45" s="53">
        <v>6</v>
      </c>
      <c r="F45" s="54">
        <v>17</v>
      </c>
      <c r="G45" s="53">
        <v>13</v>
      </c>
      <c r="H45" s="54">
        <v>17</v>
      </c>
      <c r="I45" s="53">
        <v>7</v>
      </c>
      <c r="J45" s="54">
        <v>21</v>
      </c>
      <c r="K45" s="53">
        <v>11</v>
      </c>
      <c r="L45" s="54">
        <v>14</v>
      </c>
    </row>
    <row r="46" spans="1:12" ht="11.25" customHeight="1">
      <c r="A46" s="9"/>
      <c r="B46" s="29" t="s">
        <v>33</v>
      </c>
      <c r="C46" s="47">
        <v>2</v>
      </c>
      <c r="D46" s="48">
        <v>0</v>
      </c>
      <c r="E46" s="47">
        <v>2</v>
      </c>
      <c r="F46" s="48">
        <v>0</v>
      </c>
      <c r="G46" s="47">
        <v>1</v>
      </c>
      <c r="H46" s="48">
        <v>0</v>
      </c>
      <c r="I46" s="47">
        <v>0</v>
      </c>
      <c r="J46" s="48">
        <v>0</v>
      </c>
      <c r="K46" s="47">
        <v>0</v>
      </c>
      <c r="L46" s="48">
        <v>0</v>
      </c>
    </row>
    <row r="47" spans="1:12" ht="11.25" customHeight="1">
      <c r="A47" s="9"/>
      <c r="B47" s="29" t="s">
        <v>31</v>
      </c>
      <c r="C47" s="47">
        <v>49</v>
      </c>
      <c r="D47" s="48">
        <v>83</v>
      </c>
      <c r="E47" s="47">
        <v>53</v>
      </c>
      <c r="F47" s="48">
        <v>71</v>
      </c>
      <c r="G47" s="47">
        <v>62</v>
      </c>
      <c r="H47" s="48">
        <v>77</v>
      </c>
      <c r="I47" s="47">
        <v>56</v>
      </c>
      <c r="J47" s="48">
        <v>93</v>
      </c>
      <c r="K47" s="47">
        <v>61</v>
      </c>
      <c r="L47" s="48">
        <v>103</v>
      </c>
    </row>
    <row r="48" spans="1:12" ht="11.25" customHeight="1">
      <c r="A48" s="9"/>
      <c r="B48" s="30" t="s">
        <v>34</v>
      </c>
      <c r="C48" s="55">
        <v>5</v>
      </c>
      <c r="D48" s="56">
        <v>2</v>
      </c>
      <c r="E48" s="55">
        <v>3</v>
      </c>
      <c r="F48" s="56">
        <v>5</v>
      </c>
      <c r="G48" s="55">
        <v>6</v>
      </c>
      <c r="H48" s="56">
        <v>5</v>
      </c>
      <c r="I48" s="55">
        <v>10</v>
      </c>
      <c r="J48" s="56">
        <v>6</v>
      </c>
      <c r="K48" s="55">
        <v>8</v>
      </c>
      <c r="L48" s="56">
        <v>7</v>
      </c>
    </row>
    <row r="49" spans="1:12" ht="11.25" customHeight="1">
      <c r="A49" s="81" t="s">
        <v>35</v>
      </c>
      <c r="B49" s="87"/>
      <c r="C49" s="85">
        <v>27</v>
      </c>
      <c r="D49" s="89">
        <v>85</v>
      </c>
      <c r="E49" s="85">
        <f aca="true" t="shared" si="4" ref="E49:J49">SUBTOTAL(9,E50:E55)</f>
        <v>38</v>
      </c>
      <c r="F49" s="89">
        <f t="shared" si="4"/>
        <v>72</v>
      </c>
      <c r="G49" s="85">
        <f t="shared" si="4"/>
        <v>47</v>
      </c>
      <c r="H49" s="89">
        <f t="shared" si="4"/>
        <v>86</v>
      </c>
      <c r="I49" s="85">
        <f t="shared" si="4"/>
        <v>41</v>
      </c>
      <c r="J49" s="89">
        <f t="shared" si="4"/>
        <v>95</v>
      </c>
      <c r="K49" s="85">
        <f>SUBTOTAL(9,K50:K55)</f>
        <v>30</v>
      </c>
      <c r="L49" s="89">
        <f>SUBTOTAL(9,L50:L55)</f>
        <v>90</v>
      </c>
    </row>
    <row r="50" spans="1:12" ht="11.25" customHeight="1">
      <c r="A50" s="9"/>
      <c r="B50" s="32" t="s">
        <v>36</v>
      </c>
      <c r="C50" s="53">
        <v>0</v>
      </c>
      <c r="D50" s="54">
        <v>4</v>
      </c>
      <c r="E50" s="53">
        <v>1</v>
      </c>
      <c r="F50" s="54">
        <v>4</v>
      </c>
      <c r="G50" s="53">
        <v>1</v>
      </c>
      <c r="H50" s="54">
        <v>1</v>
      </c>
      <c r="I50" s="53">
        <v>0</v>
      </c>
      <c r="J50" s="54">
        <v>4</v>
      </c>
      <c r="K50" s="53">
        <v>1</v>
      </c>
      <c r="L50" s="54">
        <v>4</v>
      </c>
    </row>
    <row r="51" spans="1:12" ht="11.25" customHeight="1">
      <c r="A51" s="9"/>
      <c r="B51" s="33" t="s">
        <v>37</v>
      </c>
      <c r="C51" s="47">
        <v>11</v>
      </c>
      <c r="D51" s="48">
        <v>15</v>
      </c>
      <c r="E51" s="47">
        <v>13</v>
      </c>
      <c r="F51" s="48">
        <v>23</v>
      </c>
      <c r="G51" s="47">
        <v>17</v>
      </c>
      <c r="H51" s="48">
        <v>21</v>
      </c>
      <c r="I51" s="47">
        <v>12</v>
      </c>
      <c r="J51" s="48">
        <v>17</v>
      </c>
      <c r="K51" s="47">
        <v>8</v>
      </c>
      <c r="L51" s="48">
        <v>13</v>
      </c>
    </row>
    <row r="52" spans="1:12" ht="11.25" customHeight="1">
      <c r="A52" s="9"/>
      <c r="B52" s="33" t="s">
        <v>38</v>
      </c>
      <c r="C52" s="47">
        <v>4</v>
      </c>
      <c r="D52" s="48">
        <v>13</v>
      </c>
      <c r="E52" s="47">
        <v>2</v>
      </c>
      <c r="F52" s="48">
        <v>10</v>
      </c>
      <c r="G52" s="47">
        <v>3</v>
      </c>
      <c r="H52" s="48">
        <v>15</v>
      </c>
      <c r="I52" s="47">
        <v>3</v>
      </c>
      <c r="J52" s="48">
        <v>10</v>
      </c>
      <c r="K52" s="47">
        <v>2</v>
      </c>
      <c r="L52" s="48">
        <v>7</v>
      </c>
    </row>
    <row r="53" spans="1:12" ht="11.25" customHeight="1">
      <c r="A53" s="9"/>
      <c r="B53" s="33" t="s">
        <v>39</v>
      </c>
      <c r="C53" s="47">
        <v>1</v>
      </c>
      <c r="D53" s="48">
        <v>19</v>
      </c>
      <c r="E53" s="47">
        <v>8</v>
      </c>
      <c r="F53" s="48">
        <v>10</v>
      </c>
      <c r="G53" s="47">
        <v>13</v>
      </c>
      <c r="H53" s="48">
        <v>11</v>
      </c>
      <c r="I53" s="47">
        <v>13</v>
      </c>
      <c r="J53" s="48">
        <v>23</v>
      </c>
      <c r="K53" s="47">
        <v>8</v>
      </c>
      <c r="L53" s="48">
        <v>28</v>
      </c>
    </row>
    <row r="54" spans="1:12" ht="11.25" customHeight="1">
      <c r="A54" s="9"/>
      <c r="B54" s="33" t="s">
        <v>40</v>
      </c>
      <c r="C54" s="47">
        <v>1</v>
      </c>
      <c r="D54" s="48">
        <v>7</v>
      </c>
      <c r="E54" s="47">
        <v>1</v>
      </c>
      <c r="F54" s="48">
        <v>3</v>
      </c>
      <c r="G54" s="47">
        <v>1</v>
      </c>
      <c r="H54" s="48">
        <v>7</v>
      </c>
      <c r="I54" s="47">
        <v>2</v>
      </c>
      <c r="J54" s="48">
        <v>9</v>
      </c>
      <c r="K54" s="47">
        <v>3</v>
      </c>
      <c r="L54" s="48">
        <v>13</v>
      </c>
    </row>
    <row r="55" spans="1:12" ht="11.25" customHeight="1">
      <c r="A55" s="9"/>
      <c r="B55" s="34" t="s">
        <v>41</v>
      </c>
      <c r="C55" s="51">
        <v>10</v>
      </c>
      <c r="D55" s="52">
        <v>27</v>
      </c>
      <c r="E55" s="51">
        <v>13</v>
      </c>
      <c r="F55" s="52">
        <v>22</v>
      </c>
      <c r="G55" s="51">
        <v>12</v>
      </c>
      <c r="H55" s="52">
        <v>31</v>
      </c>
      <c r="I55" s="51">
        <v>11</v>
      </c>
      <c r="J55" s="52">
        <v>32</v>
      </c>
      <c r="K55" s="51">
        <v>8</v>
      </c>
      <c r="L55" s="52">
        <v>25</v>
      </c>
    </row>
    <row r="56" spans="1:12" ht="11.25" customHeight="1">
      <c r="A56" s="20" t="s">
        <v>42</v>
      </c>
      <c r="C56" s="47">
        <v>25</v>
      </c>
      <c r="D56" s="48">
        <v>25</v>
      </c>
      <c r="E56" s="47">
        <v>32</v>
      </c>
      <c r="F56" s="48">
        <v>25</v>
      </c>
      <c r="G56" s="47">
        <v>38</v>
      </c>
      <c r="H56" s="48">
        <v>28</v>
      </c>
      <c r="I56" s="47">
        <v>39</v>
      </c>
      <c r="J56" s="48">
        <v>31</v>
      </c>
      <c r="K56" s="47">
        <v>39</v>
      </c>
      <c r="L56" s="48">
        <v>37</v>
      </c>
    </row>
    <row r="57" spans="1:12" ht="11.25" customHeight="1">
      <c r="A57" s="19" t="s">
        <v>43</v>
      </c>
      <c r="C57" s="47">
        <v>4</v>
      </c>
      <c r="D57" s="48">
        <v>30</v>
      </c>
      <c r="E57" s="47">
        <v>14</v>
      </c>
      <c r="F57" s="48">
        <v>20</v>
      </c>
      <c r="G57" s="47">
        <v>23</v>
      </c>
      <c r="H57" s="48">
        <v>27</v>
      </c>
      <c r="I57" s="47">
        <v>17</v>
      </c>
      <c r="J57" s="48">
        <v>35</v>
      </c>
      <c r="K57" s="47">
        <v>11</v>
      </c>
      <c r="L57" s="48">
        <v>40</v>
      </c>
    </row>
    <row r="58" spans="1:12" ht="11.25" customHeight="1">
      <c r="A58" s="81" t="s">
        <v>44</v>
      </c>
      <c r="B58" s="87"/>
      <c r="C58" s="85">
        <v>64</v>
      </c>
      <c r="D58" s="90">
        <v>64</v>
      </c>
      <c r="E58" s="85">
        <f aca="true" t="shared" si="5" ref="E58:J58">SUBTOTAL(9,E59:E60)</f>
        <v>62</v>
      </c>
      <c r="F58" s="90">
        <f t="shared" si="5"/>
        <v>74</v>
      </c>
      <c r="G58" s="85">
        <f t="shared" si="5"/>
        <v>68</v>
      </c>
      <c r="H58" s="90">
        <f t="shared" si="5"/>
        <v>68</v>
      </c>
      <c r="I58" s="85">
        <f t="shared" si="5"/>
        <v>72</v>
      </c>
      <c r="J58" s="90">
        <f t="shared" si="5"/>
        <v>62</v>
      </c>
      <c r="K58" s="85">
        <f>SUBTOTAL(9,K59:K60)</f>
        <v>78</v>
      </c>
      <c r="L58" s="90">
        <f>SUBTOTAL(9,L59:L60)</f>
        <v>57</v>
      </c>
    </row>
    <row r="59" spans="1:12" ht="11.25" customHeight="1">
      <c r="A59" s="9"/>
      <c r="B59" s="28" t="s">
        <v>45</v>
      </c>
      <c r="C59" s="53">
        <v>38</v>
      </c>
      <c r="D59" s="54">
        <v>51</v>
      </c>
      <c r="E59" s="53">
        <v>36</v>
      </c>
      <c r="F59" s="54">
        <v>61</v>
      </c>
      <c r="G59" s="53">
        <v>45</v>
      </c>
      <c r="H59" s="54">
        <v>54</v>
      </c>
      <c r="I59" s="53">
        <v>46</v>
      </c>
      <c r="J59" s="54">
        <v>51</v>
      </c>
      <c r="K59" s="53">
        <v>54</v>
      </c>
      <c r="L59" s="54">
        <v>42</v>
      </c>
    </row>
    <row r="60" spans="1:12" ht="11.25" customHeight="1">
      <c r="A60" s="9"/>
      <c r="B60" s="30" t="s">
        <v>44</v>
      </c>
      <c r="C60" s="55">
        <v>26</v>
      </c>
      <c r="D60" s="56">
        <v>13</v>
      </c>
      <c r="E60" s="55">
        <v>26</v>
      </c>
      <c r="F60" s="56">
        <v>13</v>
      </c>
      <c r="G60" s="55">
        <v>23</v>
      </c>
      <c r="H60" s="56">
        <v>14</v>
      </c>
      <c r="I60" s="55">
        <v>26</v>
      </c>
      <c r="J60" s="56">
        <v>11</v>
      </c>
      <c r="K60" s="55">
        <v>24</v>
      </c>
      <c r="L60" s="56">
        <v>15</v>
      </c>
    </row>
    <row r="61" spans="1:12" ht="11.25" customHeight="1">
      <c r="A61" s="19" t="s">
        <v>46</v>
      </c>
      <c r="C61" s="47">
        <v>102</v>
      </c>
      <c r="D61" s="54">
        <v>172</v>
      </c>
      <c r="E61" s="47">
        <v>108</v>
      </c>
      <c r="F61" s="54">
        <v>171</v>
      </c>
      <c r="G61" s="47">
        <v>128</v>
      </c>
      <c r="H61" s="54">
        <v>174</v>
      </c>
      <c r="I61" s="47">
        <v>148</v>
      </c>
      <c r="J61" s="54">
        <v>178</v>
      </c>
      <c r="K61" s="47">
        <v>123</v>
      </c>
      <c r="L61" s="54">
        <v>172</v>
      </c>
    </row>
    <row r="62" spans="1:12" ht="11.25" customHeight="1">
      <c r="A62" s="81" t="s">
        <v>47</v>
      </c>
      <c r="B62" s="87"/>
      <c r="C62" s="85">
        <v>12</v>
      </c>
      <c r="D62" s="90">
        <v>58</v>
      </c>
      <c r="E62" s="85">
        <f aca="true" t="shared" si="6" ref="E62:J62">SUBTOTAL(9,E63:E64)</f>
        <v>10</v>
      </c>
      <c r="F62" s="90">
        <f t="shared" si="6"/>
        <v>54</v>
      </c>
      <c r="G62" s="85">
        <f t="shared" si="6"/>
        <v>14</v>
      </c>
      <c r="H62" s="90">
        <f t="shared" si="6"/>
        <v>47</v>
      </c>
      <c r="I62" s="85">
        <f t="shared" si="6"/>
        <v>11</v>
      </c>
      <c r="J62" s="90">
        <f t="shared" si="6"/>
        <v>72</v>
      </c>
      <c r="K62" s="85">
        <f>SUBTOTAL(9,K63:K64)</f>
        <v>6</v>
      </c>
      <c r="L62" s="90">
        <f>SUBTOTAL(9,L63:L64)</f>
        <v>58</v>
      </c>
    </row>
    <row r="63" spans="1:12" ht="11.25" customHeight="1">
      <c r="A63" s="19"/>
      <c r="B63" s="32" t="s">
        <v>48</v>
      </c>
      <c r="C63" s="53">
        <v>5</v>
      </c>
      <c r="D63" s="54">
        <v>7</v>
      </c>
      <c r="E63" s="53">
        <v>4</v>
      </c>
      <c r="F63" s="54">
        <v>6</v>
      </c>
      <c r="G63" s="53">
        <v>6</v>
      </c>
      <c r="H63" s="54">
        <v>4</v>
      </c>
      <c r="I63" s="53">
        <v>5</v>
      </c>
      <c r="J63" s="54">
        <v>8</v>
      </c>
      <c r="K63" s="53">
        <v>4</v>
      </c>
      <c r="L63" s="54">
        <v>7</v>
      </c>
    </row>
    <row r="64" spans="1:12" ht="11.25" customHeight="1">
      <c r="A64" s="19"/>
      <c r="B64" s="34" t="s">
        <v>49</v>
      </c>
      <c r="C64" s="55">
        <v>7</v>
      </c>
      <c r="D64" s="56">
        <v>51</v>
      </c>
      <c r="E64" s="55">
        <v>6</v>
      </c>
      <c r="F64" s="56">
        <v>48</v>
      </c>
      <c r="G64" s="55">
        <v>8</v>
      </c>
      <c r="H64" s="56">
        <v>43</v>
      </c>
      <c r="I64" s="55">
        <v>6</v>
      </c>
      <c r="J64" s="56">
        <v>64</v>
      </c>
      <c r="K64" s="55">
        <v>2</v>
      </c>
      <c r="L64" s="56">
        <v>51</v>
      </c>
    </row>
    <row r="65" spans="1:12" ht="11.25" customHeight="1">
      <c r="A65" s="9" t="s">
        <v>50</v>
      </c>
      <c r="C65" s="47">
        <v>2</v>
      </c>
      <c r="D65" s="54">
        <v>2</v>
      </c>
      <c r="E65" s="47">
        <v>2</v>
      </c>
      <c r="F65" s="54">
        <v>2</v>
      </c>
      <c r="G65" s="47">
        <v>1</v>
      </c>
      <c r="H65" s="54">
        <v>3</v>
      </c>
      <c r="I65" s="47">
        <v>1</v>
      </c>
      <c r="J65" s="54">
        <v>7</v>
      </c>
      <c r="K65" s="47">
        <v>1</v>
      </c>
      <c r="L65" s="54">
        <v>6</v>
      </c>
    </row>
    <row r="66" spans="1:12" ht="11.25" customHeight="1">
      <c r="A66" s="9" t="s">
        <v>92</v>
      </c>
      <c r="C66" s="47">
        <v>2</v>
      </c>
      <c r="D66" s="48">
        <v>0</v>
      </c>
      <c r="E66" s="47">
        <v>0</v>
      </c>
      <c r="F66" s="48">
        <v>0</v>
      </c>
      <c r="G66" s="47">
        <v>0</v>
      </c>
      <c r="H66" s="48">
        <v>0</v>
      </c>
      <c r="I66" s="47">
        <v>0</v>
      </c>
      <c r="J66" s="48">
        <v>0</v>
      </c>
      <c r="K66" s="47">
        <v>0</v>
      </c>
      <c r="L66" s="48">
        <v>0</v>
      </c>
    </row>
    <row r="67" spans="1:12" ht="11.25" customHeight="1">
      <c r="A67" s="8" t="s">
        <v>51</v>
      </c>
      <c r="C67" s="47">
        <v>2</v>
      </c>
      <c r="D67" s="48">
        <v>16</v>
      </c>
      <c r="E67" s="47">
        <v>7</v>
      </c>
      <c r="F67" s="48">
        <v>14</v>
      </c>
      <c r="G67" s="47">
        <v>7</v>
      </c>
      <c r="H67" s="48">
        <v>10</v>
      </c>
      <c r="I67" s="47">
        <v>3</v>
      </c>
      <c r="J67" s="48">
        <v>17</v>
      </c>
      <c r="K67" s="47">
        <v>1</v>
      </c>
      <c r="L67" s="48">
        <v>18</v>
      </c>
    </row>
    <row r="68" spans="1:12" ht="11.25" customHeight="1">
      <c r="A68" s="8" t="s">
        <v>52</v>
      </c>
      <c r="C68" s="47">
        <v>1</v>
      </c>
      <c r="D68" s="48">
        <v>4</v>
      </c>
      <c r="E68" s="47">
        <v>2</v>
      </c>
      <c r="F68" s="48">
        <v>5</v>
      </c>
      <c r="G68" s="47">
        <v>1</v>
      </c>
      <c r="H68" s="48">
        <v>7</v>
      </c>
      <c r="I68" s="47">
        <v>0</v>
      </c>
      <c r="J68" s="48">
        <v>7</v>
      </c>
      <c r="K68" s="47">
        <v>0</v>
      </c>
      <c r="L68" s="48">
        <v>4</v>
      </c>
    </row>
    <row r="69" spans="1:12" ht="11.25" customHeight="1">
      <c r="A69" s="91" t="s">
        <v>90</v>
      </c>
      <c r="B69" s="87"/>
      <c r="C69" s="85">
        <v>513</v>
      </c>
      <c r="D69" s="86">
        <v>0</v>
      </c>
      <c r="E69" s="85">
        <f aca="true" t="shared" si="7" ref="E69:J69">SUBTOTAL(9,E70:E71)</f>
        <v>548</v>
      </c>
      <c r="F69" s="86">
        <f t="shared" si="7"/>
        <v>0</v>
      </c>
      <c r="G69" s="85">
        <f t="shared" si="7"/>
        <v>481</v>
      </c>
      <c r="H69" s="86">
        <f t="shared" si="7"/>
        <v>0</v>
      </c>
      <c r="I69" s="85">
        <f t="shared" si="7"/>
        <v>331</v>
      </c>
      <c r="J69" s="86">
        <f t="shared" si="7"/>
        <v>0</v>
      </c>
      <c r="K69" s="85">
        <f>SUBTOTAL(9,K70:K71)</f>
        <v>253</v>
      </c>
      <c r="L69" s="86">
        <f>SUBTOTAL(9,L70:L71)</f>
        <v>0</v>
      </c>
    </row>
    <row r="70" spans="1:12" s="21" customFormat="1" ht="11.25" customHeight="1">
      <c r="A70" s="8"/>
      <c r="B70" s="24" t="s">
        <v>53</v>
      </c>
      <c r="C70" s="49">
        <v>3</v>
      </c>
      <c r="D70" s="50">
        <v>0</v>
      </c>
      <c r="E70" s="49">
        <v>0</v>
      </c>
      <c r="F70" s="50">
        <v>0</v>
      </c>
      <c r="G70" s="49">
        <v>0</v>
      </c>
      <c r="H70" s="50">
        <v>0</v>
      </c>
      <c r="I70" s="49">
        <v>0</v>
      </c>
      <c r="J70" s="50">
        <v>0</v>
      </c>
      <c r="K70" s="49">
        <v>0</v>
      </c>
      <c r="L70" s="50">
        <v>0</v>
      </c>
    </row>
    <row r="71" spans="1:12" ht="11.25" customHeight="1">
      <c r="A71" s="8"/>
      <c r="B71" s="25" t="s">
        <v>54</v>
      </c>
      <c r="C71" s="51">
        <v>510</v>
      </c>
      <c r="D71" s="52">
        <v>0</v>
      </c>
      <c r="E71" s="51">
        <v>548</v>
      </c>
      <c r="F71" s="52">
        <v>0</v>
      </c>
      <c r="G71" s="51">
        <v>481</v>
      </c>
      <c r="H71" s="52">
        <v>0</v>
      </c>
      <c r="I71" s="51">
        <v>331</v>
      </c>
      <c r="J71" s="52">
        <v>0</v>
      </c>
      <c r="K71" s="51">
        <v>253</v>
      </c>
      <c r="L71" s="52">
        <v>0</v>
      </c>
    </row>
    <row r="72" spans="1:12" ht="15" customHeight="1">
      <c r="A72" s="2"/>
      <c r="B72" s="10" t="s">
        <v>55</v>
      </c>
      <c r="C72" s="57">
        <v>1927</v>
      </c>
      <c r="D72" s="58">
        <v>1799</v>
      </c>
      <c r="E72" s="57">
        <f aca="true" t="shared" si="8" ref="E72:J72">SUBTOTAL(9,E9:E71)</f>
        <v>2015</v>
      </c>
      <c r="F72" s="58">
        <f t="shared" si="8"/>
        <v>1847</v>
      </c>
      <c r="G72" s="57">
        <f t="shared" si="8"/>
        <v>2180</v>
      </c>
      <c r="H72" s="58">
        <f t="shared" si="8"/>
        <v>1937</v>
      </c>
      <c r="I72" s="57">
        <f t="shared" si="8"/>
        <v>2185</v>
      </c>
      <c r="J72" s="58">
        <f t="shared" si="8"/>
        <v>2130</v>
      </c>
      <c r="K72" s="57">
        <f>SUBTOTAL(9,K9:K71)</f>
        <v>2092</v>
      </c>
      <c r="L72" s="58">
        <f>SUBTOTAL(9,L9:L71)</f>
        <v>2226</v>
      </c>
    </row>
    <row r="73" spans="1:2" ht="12" customHeight="1">
      <c r="A73" s="2"/>
      <c r="B73" s="3"/>
    </row>
    <row r="74" spans="1:12" ht="12" customHeight="1">
      <c r="A74" s="2"/>
      <c r="B74" s="3"/>
      <c r="C74" s="38" t="s">
        <v>93</v>
      </c>
      <c r="D74" s="39"/>
      <c r="E74" s="38" t="s">
        <v>94</v>
      </c>
      <c r="F74" s="39"/>
      <c r="G74" s="38" t="s">
        <v>97</v>
      </c>
      <c r="H74" s="39"/>
      <c r="I74" s="38" t="s">
        <v>99</v>
      </c>
      <c r="J74" s="39"/>
      <c r="K74" s="38" t="s">
        <v>100</v>
      </c>
      <c r="L74" s="39"/>
    </row>
    <row r="75" spans="1:12" ht="15" customHeight="1" thickBot="1">
      <c r="A75" s="4"/>
      <c r="B75" s="5"/>
      <c r="C75" s="44" t="s">
        <v>79</v>
      </c>
      <c r="D75" s="45" t="s">
        <v>80</v>
      </c>
      <c r="E75" s="44" t="s">
        <v>79</v>
      </c>
      <c r="F75" s="45" t="s">
        <v>80</v>
      </c>
      <c r="G75" s="44" t="s">
        <v>79</v>
      </c>
      <c r="H75" s="45" t="s">
        <v>80</v>
      </c>
      <c r="I75" s="44" t="s">
        <v>79</v>
      </c>
      <c r="J75" s="45" t="s">
        <v>80</v>
      </c>
      <c r="K75" s="44" t="s">
        <v>79</v>
      </c>
      <c r="L75" s="45" t="s">
        <v>80</v>
      </c>
    </row>
    <row r="76" spans="1:12" ht="15" customHeight="1" thickTop="1">
      <c r="A76" s="6" t="s">
        <v>1</v>
      </c>
      <c r="B76" s="2"/>
      <c r="C76" s="36"/>
      <c r="D76" s="37"/>
      <c r="E76" s="36"/>
      <c r="F76" s="37"/>
      <c r="G76" s="36"/>
      <c r="H76" s="37"/>
      <c r="I76" s="36"/>
      <c r="J76" s="37"/>
      <c r="K76" s="36"/>
      <c r="L76" s="37"/>
    </row>
    <row r="77" spans="1:12" ht="15" customHeight="1">
      <c r="A77" s="2"/>
      <c r="B77" s="7" t="s">
        <v>105</v>
      </c>
      <c r="C77" s="40"/>
      <c r="D77" s="41"/>
      <c r="E77" s="40"/>
      <c r="F77" s="41"/>
      <c r="G77" s="40"/>
      <c r="H77" s="41"/>
      <c r="I77" s="40"/>
      <c r="J77" s="41"/>
      <c r="K77" s="40"/>
      <c r="L77" s="41"/>
    </row>
    <row r="78" spans="1:12" ht="15" customHeight="1">
      <c r="A78" s="2"/>
      <c r="B78" s="7" t="s">
        <v>56</v>
      </c>
      <c r="C78" s="40"/>
      <c r="D78" s="41"/>
      <c r="E78" s="40"/>
      <c r="F78" s="41"/>
      <c r="G78" s="40"/>
      <c r="H78" s="41"/>
      <c r="I78" s="40"/>
      <c r="J78" s="41"/>
      <c r="K78" s="40"/>
      <c r="L78" s="41"/>
    </row>
    <row r="79" spans="1:12" ht="15" customHeight="1">
      <c r="A79" s="2"/>
      <c r="B79" s="7"/>
      <c r="C79" s="40"/>
      <c r="D79" s="41"/>
      <c r="E79" s="40"/>
      <c r="F79" s="41"/>
      <c r="G79" s="40"/>
      <c r="H79" s="41"/>
      <c r="I79" s="40"/>
      <c r="J79" s="41"/>
      <c r="K79" s="40"/>
      <c r="L79" s="41"/>
    </row>
    <row r="80" spans="1:12" ht="11.25" customHeight="1">
      <c r="A80" s="8" t="s">
        <v>57</v>
      </c>
      <c r="C80" s="47">
        <v>118</v>
      </c>
      <c r="D80" s="48">
        <v>70</v>
      </c>
      <c r="E80" s="47">
        <v>159</v>
      </c>
      <c r="F80" s="48">
        <v>73</v>
      </c>
      <c r="G80" s="47">
        <v>159</v>
      </c>
      <c r="H80" s="48">
        <v>81</v>
      </c>
      <c r="I80" s="47">
        <v>150</v>
      </c>
      <c r="J80" s="48">
        <v>98</v>
      </c>
      <c r="K80" s="47">
        <v>170</v>
      </c>
      <c r="L80" s="48">
        <v>107</v>
      </c>
    </row>
    <row r="81" spans="1:12" ht="11.25" customHeight="1">
      <c r="A81" s="8" t="s">
        <v>58</v>
      </c>
      <c r="C81" s="47">
        <v>47</v>
      </c>
      <c r="D81" s="48">
        <v>26</v>
      </c>
      <c r="E81" s="47">
        <v>62</v>
      </c>
      <c r="F81" s="48">
        <v>29</v>
      </c>
      <c r="G81" s="47">
        <v>50</v>
      </c>
      <c r="H81" s="48">
        <v>51</v>
      </c>
      <c r="I81" s="47">
        <v>64</v>
      </c>
      <c r="J81" s="48">
        <v>51</v>
      </c>
      <c r="K81" s="47">
        <v>73</v>
      </c>
      <c r="L81" s="48">
        <v>57</v>
      </c>
    </row>
    <row r="82" spans="1:12" ht="11.25" customHeight="1">
      <c r="A82" s="8" t="s">
        <v>19</v>
      </c>
      <c r="C82" s="47"/>
      <c r="D82" s="48"/>
      <c r="E82" s="47"/>
      <c r="F82" s="48"/>
      <c r="G82" s="47">
        <v>0</v>
      </c>
      <c r="H82" s="48">
        <v>0</v>
      </c>
      <c r="I82" s="47">
        <v>0</v>
      </c>
      <c r="J82" s="48">
        <v>0</v>
      </c>
      <c r="K82" s="47">
        <v>46</v>
      </c>
      <c r="L82" s="48">
        <v>45</v>
      </c>
    </row>
    <row r="83" spans="1:12" ht="11.25" customHeight="1">
      <c r="A83" s="8" t="s">
        <v>84</v>
      </c>
      <c r="C83" s="47">
        <v>46</v>
      </c>
      <c r="D83" s="48">
        <v>27</v>
      </c>
      <c r="E83" s="47">
        <v>53</v>
      </c>
      <c r="F83" s="48">
        <v>24</v>
      </c>
      <c r="G83" s="47">
        <v>43</v>
      </c>
      <c r="H83" s="48">
        <v>30</v>
      </c>
      <c r="I83" s="47">
        <v>42</v>
      </c>
      <c r="J83" s="48">
        <v>26</v>
      </c>
      <c r="K83" s="47">
        <v>47</v>
      </c>
      <c r="L83" s="48">
        <v>30</v>
      </c>
    </row>
    <row r="84" spans="1:12" ht="11.25" customHeight="1">
      <c r="A84" s="18" t="s">
        <v>59</v>
      </c>
      <c r="C84" s="47">
        <v>26</v>
      </c>
      <c r="D84" s="48">
        <v>1</v>
      </c>
      <c r="E84" s="47">
        <v>24</v>
      </c>
      <c r="F84" s="48">
        <v>0</v>
      </c>
      <c r="G84" s="47">
        <v>15</v>
      </c>
      <c r="H84" s="48">
        <v>2</v>
      </c>
      <c r="I84" s="47">
        <v>30</v>
      </c>
      <c r="J84" s="48">
        <v>2</v>
      </c>
      <c r="K84" s="47">
        <v>17</v>
      </c>
      <c r="L84" s="48">
        <v>1</v>
      </c>
    </row>
    <row r="85" spans="1:12" ht="11.25" customHeight="1">
      <c r="A85" s="8" t="s">
        <v>60</v>
      </c>
      <c r="C85" s="47">
        <v>0</v>
      </c>
      <c r="D85" s="48">
        <v>3</v>
      </c>
      <c r="E85" s="47">
        <v>1</v>
      </c>
      <c r="F85" s="48">
        <v>0</v>
      </c>
      <c r="G85" s="47">
        <v>1</v>
      </c>
      <c r="H85" s="48">
        <v>0</v>
      </c>
      <c r="I85" s="47">
        <v>0</v>
      </c>
      <c r="J85" s="48">
        <v>0</v>
      </c>
      <c r="K85" s="47">
        <v>0</v>
      </c>
      <c r="L85" s="48">
        <v>0</v>
      </c>
    </row>
    <row r="86" spans="1:12" ht="11.25" customHeight="1">
      <c r="A86" s="8" t="s">
        <v>61</v>
      </c>
      <c r="C86" s="47">
        <v>1</v>
      </c>
      <c r="D86" s="48">
        <v>0</v>
      </c>
      <c r="E86" s="47">
        <v>4</v>
      </c>
      <c r="F86" s="48">
        <v>0</v>
      </c>
      <c r="G86" s="47">
        <v>2</v>
      </c>
      <c r="H86" s="48">
        <v>0</v>
      </c>
      <c r="I86" s="47">
        <v>2</v>
      </c>
      <c r="J86" s="48">
        <v>0</v>
      </c>
      <c r="K86" s="47">
        <v>6</v>
      </c>
      <c r="L86" s="48">
        <v>1</v>
      </c>
    </row>
    <row r="87" spans="1:12" ht="11.25" customHeight="1">
      <c r="A87" s="8" t="s">
        <v>62</v>
      </c>
      <c r="C87" s="47">
        <v>99</v>
      </c>
      <c r="D87" s="48">
        <v>44</v>
      </c>
      <c r="E87" s="47">
        <v>76</v>
      </c>
      <c r="F87" s="48">
        <v>62</v>
      </c>
      <c r="G87" s="47">
        <v>72</v>
      </c>
      <c r="H87" s="48">
        <v>57</v>
      </c>
      <c r="I87" s="47">
        <v>75</v>
      </c>
      <c r="J87" s="48">
        <v>54</v>
      </c>
      <c r="K87" s="47">
        <v>109</v>
      </c>
      <c r="L87" s="48">
        <v>54</v>
      </c>
    </row>
    <row r="88" spans="1:12" ht="11.25" customHeight="1">
      <c r="A88" s="8" t="s">
        <v>63</v>
      </c>
      <c r="C88" s="47">
        <v>35</v>
      </c>
      <c r="D88" s="48">
        <v>32</v>
      </c>
      <c r="E88" s="47">
        <v>35</v>
      </c>
      <c r="F88" s="48">
        <v>34</v>
      </c>
      <c r="G88" s="47">
        <v>45</v>
      </c>
      <c r="H88" s="48">
        <v>27</v>
      </c>
      <c r="I88" s="47">
        <v>45</v>
      </c>
      <c r="J88" s="48">
        <v>31</v>
      </c>
      <c r="K88" s="47">
        <v>40</v>
      </c>
      <c r="L88" s="48">
        <v>29</v>
      </c>
    </row>
    <row r="89" spans="1:12" ht="15" customHeight="1">
      <c r="A89" s="2"/>
      <c r="B89" s="46" t="s">
        <v>55</v>
      </c>
      <c r="C89" s="59">
        <v>372</v>
      </c>
      <c r="D89" s="60">
        <v>203</v>
      </c>
      <c r="E89" s="59">
        <f aca="true" t="shared" si="9" ref="E89:J89">SUM(E80:E88)</f>
        <v>414</v>
      </c>
      <c r="F89" s="60">
        <f t="shared" si="9"/>
        <v>222</v>
      </c>
      <c r="G89" s="59">
        <f t="shared" si="9"/>
        <v>387</v>
      </c>
      <c r="H89" s="60">
        <f t="shared" si="9"/>
        <v>248</v>
      </c>
      <c r="I89" s="59">
        <f t="shared" si="9"/>
        <v>408</v>
      </c>
      <c r="J89" s="60">
        <f t="shared" si="9"/>
        <v>262</v>
      </c>
      <c r="K89" s="59">
        <f>SUM(K80:K88)</f>
        <v>508</v>
      </c>
      <c r="L89" s="60">
        <f>SUM(L80:L88)</f>
        <v>324</v>
      </c>
    </row>
    <row r="90" spans="1:12" ht="18.75" customHeight="1">
      <c r="A90" s="78"/>
      <c r="B90" s="3"/>
      <c r="C90" s="61"/>
      <c r="D90" s="62"/>
      <c r="E90" s="61"/>
      <c r="F90" s="62"/>
      <c r="G90" s="61"/>
      <c r="H90" s="62"/>
      <c r="I90" s="61"/>
      <c r="J90" s="62"/>
      <c r="K90" s="61"/>
      <c r="L90" s="62"/>
    </row>
    <row r="91" spans="1:12" ht="15" customHeight="1">
      <c r="A91" s="6" t="s">
        <v>64</v>
      </c>
      <c r="B91" s="3"/>
      <c r="C91" s="63">
        <v>2299</v>
      </c>
      <c r="D91" s="64">
        <v>2002</v>
      </c>
      <c r="E91" s="63">
        <f aca="true" t="shared" si="10" ref="E91:J91">E72+E89</f>
        <v>2429</v>
      </c>
      <c r="F91" s="64">
        <f t="shared" si="10"/>
        <v>2069</v>
      </c>
      <c r="G91" s="63">
        <f t="shared" si="10"/>
        <v>2567</v>
      </c>
      <c r="H91" s="64">
        <f t="shared" si="10"/>
        <v>2185</v>
      </c>
      <c r="I91" s="63">
        <f t="shared" si="10"/>
        <v>2593</v>
      </c>
      <c r="J91" s="64">
        <f t="shared" si="10"/>
        <v>2392</v>
      </c>
      <c r="K91" s="63">
        <f>K72+K89</f>
        <v>2600</v>
      </c>
      <c r="L91" s="64">
        <f>L72+L89</f>
        <v>2550</v>
      </c>
    </row>
    <row r="92" spans="1:12" ht="15" customHeight="1" thickBot="1">
      <c r="A92" s="2"/>
      <c r="B92" s="3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ht="15" customHeight="1" thickTop="1">
      <c r="A93" s="12" t="s">
        <v>65</v>
      </c>
      <c r="B93" s="17"/>
      <c r="C93" s="65"/>
      <c r="D93" s="66"/>
      <c r="E93" s="65"/>
      <c r="F93" s="66"/>
      <c r="G93" s="65"/>
      <c r="H93" s="66"/>
      <c r="I93" s="65"/>
      <c r="J93" s="66"/>
      <c r="K93" s="65"/>
      <c r="L93" s="66"/>
    </row>
    <row r="94" spans="1:12" ht="15" customHeight="1">
      <c r="A94" s="22"/>
      <c r="B94" s="23"/>
      <c r="C94" s="67"/>
      <c r="D94" s="68"/>
      <c r="E94" s="67"/>
      <c r="F94" s="68"/>
      <c r="G94" s="67"/>
      <c r="H94" s="68"/>
      <c r="I94" s="67"/>
      <c r="J94" s="68"/>
      <c r="K94" s="67"/>
      <c r="L94" s="68"/>
    </row>
    <row r="95" spans="1:12" ht="12" customHeight="1">
      <c r="A95" s="8" t="s">
        <v>66</v>
      </c>
      <c r="B95" s="2"/>
      <c r="C95" s="69">
        <v>1</v>
      </c>
      <c r="D95" s="70">
        <v>428</v>
      </c>
      <c r="E95" s="69">
        <v>1</v>
      </c>
      <c r="F95" s="70">
        <v>412</v>
      </c>
      <c r="G95" s="69">
        <v>0</v>
      </c>
      <c r="H95" s="70">
        <v>444</v>
      </c>
      <c r="I95" s="69">
        <v>0</v>
      </c>
      <c r="J95" s="70">
        <v>447</v>
      </c>
      <c r="K95" s="69">
        <v>0</v>
      </c>
      <c r="L95" s="70">
        <v>451</v>
      </c>
    </row>
    <row r="96" spans="1:12" ht="12" customHeight="1">
      <c r="A96" s="8" t="s">
        <v>67</v>
      </c>
      <c r="B96" s="2"/>
      <c r="C96" s="69">
        <v>0</v>
      </c>
      <c r="D96" s="70">
        <v>13</v>
      </c>
      <c r="E96" s="69">
        <v>0</v>
      </c>
      <c r="F96" s="70">
        <v>14</v>
      </c>
      <c r="G96" s="69">
        <v>0</v>
      </c>
      <c r="H96" s="70">
        <v>14</v>
      </c>
      <c r="I96" s="69">
        <v>0</v>
      </c>
      <c r="J96" s="70">
        <v>13</v>
      </c>
      <c r="K96" s="69">
        <v>0</v>
      </c>
      <c r="L96" s="70">
        <v>16</v>
      </c>
    </row>
    <row r="97" spans="1:12" ht="12" customHeight="1">
      <c r="A97" s="8" t="s">
        <v>68</v>
      </c>
      <c r="B97" s="2"/>
      <c r="C97" s="69">
        <v>0</v>
      </c>
      <c r="D97" s="70">
        <v>41</v>
      </c>
      <c r="E97" s="69">
        <v>1</v>
      </c>
      <c r="F97" s="70">
        <v>43</v>
      </c>
      <c r="G97" s="69">
        <v>0</v>
      </c>
      <c r="H97" s="70">
        <v>35</v>
      </c>
      <c r="I97" s="69">
        <v>0</v>
      </c>
      <c r="J97" s="70">
        <v>38</v>
      </c>
      <c r="K97" s="69">
        <v>0</v>
      </c>
      <c r="L97" s="70">
        <v>33</v>
      </c>
    </row>
    <row r="98" spans="1:12" ht="12" customHeight="1" hidden="1">
      <c r="A98" s="8" t="s">
        <v>85</v>
      </c>
      <c r="B98" s="2"/>
      <c r="C98" s="69">
        <v>0</v>
      </c>
      <c r="D98" s="70">
        <v>0</v>
      </c>
      <c r="E98" s="69">
        <v>0</v>
      </c>
      <c r="F98" s="70">
        <v>0</v>
      </c>
      <c r="G98" s="69">
        <v>0</v>
      </c>
      <c r="H98" s="70">
        <v>0</v>
      </c>
      <c r="I98" s="69">
        <v>0</v>
      </c>
      <c r="J98" s="70"/>
      <c r="K98" s="69">
        <v>0</v>
      </c>
      <c r="L98" s="70"/>
    </row>
    <row r="99" spans="1:12" ht="12" customHeight="1">
      <c r="A99" s="8" t="s">
        <v>88</v>
      </c>
      <c r="B99" s="2"/>
      <c r="C99" s="69">
        <v>0</v>
      </c>
      <c r="D99" s="70">
        <v>2</v>
      </c>
      <c r="E99" s="69">
        <v>0</v>
      </c>
      <c r="F99" s="70">
        <v>2</v>
      </c>
      <c r="G99" s="69">
        <v>0</v>
      </c>
      <c r="H99" s="70">
        <v>1</v>
      </c>
      <c r="I99" s="69">
        <v>0</v>
      </c>
      <c r="J99" s="70">
        <v>2</v>
      </c>
      <c r="K99" s="69">
        <v>0</v>
      </c>
      <c r="L99" s="70">
        <v>1</v>
      </c>
    </row>
    <row r="100" spans="1:12" ht="12" customHeight="1">
      <c r="A100" s="18" t="s">
        <v>69</v>
      </c>
      <c r="C100" s="69">
        <v>0</v>
      </c>
      <c r="D100" s="70">
        <v>9</v>
      </c>
      <c r="E100" s="69">
        <v>0</v>
      </c>
      <c r="F100" s="70">
        <v>4</v>
      </c>
      <c r="G100" s="69">
        <v>0</v>
      </c>
      <c r="H100" s="70">
        <v>5</v>
      </c>
      <c r="I100" s="69">
        <v>0</v>
      </c>
      <c r="J100" s="70">
        <v>6</v>
      </c>
      <c r="K100" s="69">
        <v>0</v>
      </c>
      <c r="L100" s="70">
        <v>9</v>
      </c>
    </row>
    <row r="101" spans="1:12" ht="12" customHeight="1">
      <c r="A101" s="18" t="s">
        <v>70</v>
      </c>
      <c r="C101" s="69">
        <v>0</v>
      </c>
      <c r="D101" s="70">
        <v>54</v>
      </c>
      <c r="E101" s="69">
        <v>0</v>
      </c>
      <c r="F101" s="70">
        <v>51</v>
      </c>
      <c r="G101" s="69">
        <v>0</v>
      </c>
      <c r="H101" s="70">
        <v>59</v>
      </c>
      <c r="I101" s="69">
        <v>0</v>
      </c>
      <c r="J101" s="70">
        <v>60</v>
      </c>
      <c r="K101" s="69">
        <v>0</v>
      </c>
      <c r="L101" s="70">
        <v>58</v>
      </c>
    </row>
    <row r="102" spans="1:12" ht="12" customHeight="1">
      <c r="A102" s="18" t="s">
        <v>86</v>
      </c>
      <c r="C102" s="69">
        <v>0</v>
      </c>
      <c r="D102" s="70">
        <v>16</v>
      </c>
      <c r="E102" s="69">
        <v>0</v>
      </c>
      <c r="F102" s="70">
        <v>17</v>
      </c>
      <c r="G102" s="69">
        <v>0</v>
      </c>
      <c r="H102" s="70">
        <v>16</v>
      </c>
      <c r="I102" s="69">
        <v>0</v>
      </c>
      <c r="J102" s="70">
        <v>12</v>
      </c>
      <c r="K102" s="69">
        <v>0</v>
      </c>
      <c r="L102" s="70">
        <v>12</v>
      </c>
    </row>
    <row r="103" spans="1:12" ht="12" customHeight="1">
      <c r="A103" s="18" t="s">
        <v>71</v>
      </c>
      <c r="B103" s="2"/>
      <c r="C103" s="69">
        <v>0</v>
      </c>
      <c r="D103" s="70">
        <v>12</v>
      </c>
      <c r="E103" s="69">
        <v>0</v>
      </c>
      <c r="F103" s="70">
        <v>16</v>
      </c>
      <c r="G103" s="69">
        <v>0</v>
      </c>
      <c r="H103" s="70">
        <v>15</v>
      </c>
      <c r="I103" s="69">
        <v>0</v>
      </c>
      <c r="J103" s="70">
        <v>10</v>
      </c>
      <c r="K103" s="69">
        <v>0</v>
      </c>
      <c r="L103" s="70">
        <v>10</v>
      </c>
    </row>
    <row r="104" spans="1:12" ht="12" customHeight="1">
      <c r="A104" s="8" t="s">
        <v>81</v>
      </c>
      <c r="B104" s="2"/>
      <c r="C104" s="69">
        <v>0</v>
      </c>
      <c r="D104" s="71">
        <v>2</v>
      </c>
      <c r="E104" s="69">
        <v>0</v>
      </c>
      <c r="F104" s="71">
        <v>1</v>
      </c>
      <c r="G104" s="69">
        <v>0</v>
      </c>
      <c r="H104" s="71">
        <v>5</v>
      </c>
      <c r="I104" s="69">
        <v>0</v>
      </c>
      <c r="J104" s="71">
        <v>7</v>
      </c>
      <c r="K104" s="69">
        <v>0</v>
      </c>
      <c r="L104" s="71">
        <v>4</v>
      </c>
    </row>
    <row r="105" spans="2:12" ht="15" customHeight="1">
      <c r="B105" s="10" t="s">
        <v>55</v>
      </c>
      <c r="C105" s="72">
        <v>1</v>
      </c>
      <c r="D105" s="60">
        <v>577</v>
      </c>
      <c r="E105" s="72">
        <f aca="true" t="shared" si="11" ref="E105:J105">SUM(E95:E104)</f>
        <v>2</v>
      </c>
      <c r="F105" s="60">
        <f t="shared" si="11"/>
        <v>560</v>
      </c>
      <c r="G105" s="72">
        <f t="shared" si="11"/>
        <v>0</v>
      </c>
      <c r="H105" s="60">
        <f t="shared" si="11"/>
        <v>594</v>
      </c>
      <c r="I105" s="72">
        <f t="shared" si="11"/>
        <v>0</v>
      </c>
      <c r="J105" s="60">
        <f t="shared" si="11"/>
        <v>595</v>
      </c>
      <c r="K105" s="72">
        <f>SUM(K95:K104)</f>
        <v>0</v>
      </c>
      <c r="L105" s="60">
        <f>SUM(L95:L104)</f>
        <v>594</v>
      </c>
    </row>
    <row r="106" spans="1:12" ht="15" customHeight="1" thickBot="1">
      <c r="A106" s="11"/>
      <c r="B106" s="2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ht="15" customHeight="1" thickTop="1">
      <c r="A107" s="7" t="s">
        <v>72</v>
      </c>
      <c r="B107" s="17"/>
      <c r="C107" s="74">
        <v>0</v>
      </c>
      <c r="D107" s="71">
        <v>153</v>
      </c>
      <c r="E107" s="74">
        <v>0</v>
      </c>
      <c r="F107" s="71">
        <v>203</v>
      </c>
      <c r="G107" s="74">
        <v>0</v>
      </c>
      <c r="H107" s="71">
        <v>200</v>
      </c>
      <c r="I107" s="74">
        <v>0</v>
      </c>
      <c r="J107" s="71">
        <v>202</v>
      </c>
      <c r="K107" s="74">
        <v>0</v>
      </c>
      <c r="L107" s="71">
        <v>202</v>
      </c>
    </row>
    <row r="108" spans="1:12" ht="15" customHeight="1">
      <c r="A108" s="2"/>
      <c r="B108" s="13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ht="15" customHeight="1">
      <c r="A109" s="14" t="s">
        <v>73</v>
      </c>
      <c r="B109" s="2"/>
      <c r="C109" s="76">
        <v>2300</v>
      </c>
      <c r="D109" s="77">
        <v>2732</v>
      </c>
      <c r="E109" s="76">
        <f aca="true" t="shared" si="12" ref="E109:J109">E91+E105+E107</f>
        <v>2431</v>
      </c>
      <c r="F109" s="77">
        <f t="shared" si="12"/>
        <v>2832</v>
      </c>
      <c r="G109" s="76">
        <f t="shared" si="12"/>
        <v>2567</v>
      </c>
      <c r="H109" s="77">
        <f t="shared" si="12"/>
        <v>2979</v>
      </c>
      <c r="I109" s="76">
        <f t="shared" si="12"/>
        <v>2593</v>
      </c>
      <c r="J109" s="77">
        <f t="shared" si="12"/>
        <v>3189</v>
      </c>
      <c r="K109" s="76">
        <f>K91+K105+K107</f>
        <v>2600</v>
      </c>
      <c r="L109" s="77">
        <f>L91+L105+L107</f>
        <v>3346</v>
      </c>
    </row>
    <row r="110" spans="1:2" ht="12.75" customHeight="1">
      <c r="A110" s="2"/>
      <c r="B110" s="3"/>
    </row>
    <row r="111" spans="1:2" ht="15" customHeight="1">
      <c r="A111" s="2"/>
      <c r="B111" s="15" t="s">
        <v>106</v>
      </c>
    </row>
    <row r="112" spans="1:2" ht="12.75" customHeight="1">
      <c r="A112" s="2"/>
      <c r="B112" s="15" t="s">
        <v>104</v>
      </c>
    </row>
    <row r="113" spans="1:8" ht="81" customHeight="1">
      <c r="A113" s="2"/>
      <c r="B113" s="92" t="s">
        <v>96</v>
      </c>
      <c r="C113" s="93"/>
      <c r="D113" s="93"/>
      <c r="E113" s="93"/>
      <c r="F113" s="93"/>
      <c r="G113" s="93"/>
      <c r="H113" s="93"/>
    </row>
    <row r="114" spans="1:2" ht="12" customHeight="1">
      <c r="A114" s="2"/>
      <c r="B114" s="15"/>
    </row>
    <row r="115" spans="1:2" ht="12" customHeight="1">
      <c r="A115" s="2"/>
      <c r="B115" s="15"/>
    </row>
    <row r="116" spans="1:2" ht="12" customHeight="1">
      <c r="A116" s="2"/>
      <c r="B116" s="15"/>
    </row>
    <row r="117" ht="12" customHeight="1">
      <c r="B117" s="15" t="s">
        <v>95</v>
      </c>
    </row>
    <row r="185" ht="9.75">
      <c r="B185" s="1"/>
    </row>
    <row r="186" ht="9.75">
      <c r="B186" s="1"/>
    </row>
    <row r="194" ht="9.75">
      <c r="B194" s="1" t="s">
        <v>74</v>
      </c>
    </row>
    <row r="195" ht="9.75">
      <c r="B195" s="1" t="s">
        <v>75</v>
      </c>
    </row>
    <row r="201" ht="9.75">
      <c r="B201" s="1" t="s">
        <v>76</v>
      </c>
    </row>
    <row r="202" ht="9.75">
      <c r="B202" s="1" t="s">
        <v>77</v>
      </c>
    </row>
    <row r="206" ht="9.75">
      <c r="B206" s="1" t="s">
        <v>74</v>
      </c>
    </row>
    <row r="207" ht="9.75">
      <c r="B207" s="1" t="s">
        <v>77</v>
      </c>
    </row>
  </sheetData>
  <sheetProtection password="DD17" sheet="1" objects="1" scenarios="1"/>
  <mergeCells count="1">
    <mergeCell ref="B113:H113"/>
  </mergeCells>
  <printOptions/>
  <pageMargins left="0.98" right="0.43" top="0.43" bottom="0.19" header="0.25" footer="0.18"/>
  <pageSetup firstPageNumber="11" useFirstPageNumber="1" horizontalDpi="600" verticalDpi="600" orientation="portrait" scale="85" r:id="rId1"/>
  <rowBreaks count="1" manualBreakCount="1"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kbalonek</cp:lastModifiedBy>
  <cp:lastPrinted>2009-11-12T15:08:41Z</cp:lastPrinted>
  <dcterms:created xsi:type="dcterms:W3CDTF">1997-05-21T13:53:59Z</dcterms:created>
  <dcterms:modified xsi:type="dcterms:W3CDTF">2009-11-12T15:12:15Z</dcterms:modified>
  <cp:category/>
  <cp:version/>
  <cp:contentType/>
  <cp:contentStatus/>
</cp:coreProperties>
</file>