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4" yWindow="65524" windowWidth="7680" windowHeight="8568" activeTab="0"/>
  </bookViews>
  <sheets>
    <sheet name="GDEG" sheetId="1" r:id="rId1"/>
  </sheets>
  <definedNames>
    <definedName name="page1">'GDEG'!$B$1:$C$49</definedName>
    <definedName name="page2">'GDEG'!$B$50:$C$164</definedName>
    <definedName name="page3">'GDEG'!$B$167:$C$239</definedName>
    <definedName name="_xlnm.Print_Area" localSheetId="0">'GDEG'!$A$1:$O$238</definedName>
    <definedName name="_xlnm.Print_Titles" localSheetId="0">'GDEG'!$1:$3</definedName>
  </definedNames>
  <calcPr fullCalcOnLoad="1"/>
</workbook>
</file>

<file path=xl/sharedStrings.xml><?xml version="1.0" encoding="utf-8"?>
<sst xmlns="http://schemas.openxmlformats.org/spreadsheetml/2006/main" count="306" uniqueCount="217">
  <si>
    <t>Mast.</t>
  </si>
  <si>
    <t>Doc.</t>
  </si>
  <si>
    <t>Biology</t>
  </si>
  <si>
    <t>Brain &amp; Cognitive Sciences</t>
  </si>
  <si>
    <t>Chemistry</t>
  </si>
  <si>
    <t>Computer Science</t>
  </si>
  <si>
    <t>Economics</t>
  </si>
  <si>
    <t>English</t>
  </si>
  <si>
    <t>History</t>
  </si>
  <si>
    <t>Linguistics</t>
  </si>
  <si>
    <t>Mathematics</t>
  </si>
  <si>
    <t>Modern Languages &amp; Cultures</t>
  </si>
  <si>
    <t>Comparative Literature</t>
  </si>
  <si>
    <t>Philosophy</t>
  </si>
  <si>
    <t>Physics &amp; Astronomy</t>
  </si>
  <si>
    <t>Physics</t>
  </si>
  <si>
    <t>Political Science</t>
  </si>
  <si>
    <t>Statistics</t>
  </si>
  <si>
    <t>Visual and Cultural Studies</t>
  </si>
  <si>
    <t>SUBTOTAL</t>
  </si>
  <si>
    <t>Chemical Engineering</t>
  </si>
  <si>
    <t>Electrical Engineering</t>
  </si>
  <si>
    <t>Materials Science</t>
  </si>
  <si>
    <t>Mechanical Engineering</t>
  </si>
  <si>
    <t>Optics</t>
  </si>
  <si>
    <t>THE COLLEGE TOTAL</t>
  </si>
  <si>
    <t>Master of Science</t>
  </si>
  <si>
    <t>Business Administration</t>
  </si>
  <si>
    <t>Business Admin. - Executive Development</t>
  </si>
  <si>
    <t>Eastman School of Music</t>
  </si>
  <si>
    <t>Jazz Studies &amp; Contemp Media</t>
  </si>
  <si>
    <t>Music Theory</t>
  </si>
  <si>
    <t>Musicology</t>
  </si>
  <si>
    <t>Theory Pedagogy</t>
  </si>
  <si>
    <t>School of Medicine and Dentistry</t>
  </si>
  <si>
    <t>Anatomy</t>
  </si>
  <si>
    <t>Biochemistry</t>
  </si>
  <si>
    <t>Biophysics</t>
  </si>
  <si>
    <t>Dental Science</t>
  </si>
  <si>
    <t>Genetics</t>
  </si>
  <si>
    <t>Microbiology &amp; Immunology</t>
  </si>
  <si>
    <t>Neuroscience</t>
  </si>
  <si>
    <t>Pathology</t>
  </si>
  <si>
    <t>Pharmacology</t>
  </si>
  <si>
    <t>Public Health</t>
  </si>
  <si>
    <t>Toxicology</t>
  </si>
  <si>
    <t>SUBTOTAL without MDs</t>
  </si>
  <si>
    <t>MD's (First Professional)</t>
  </si>
  <si>
    <t>SUBTOTAL with MDs</t>
  </si>
  <si>
    <t>School of Nursing</t>
  </si>
  <si>
    <t>Adult Nurse Practitioner</t>
  </si>
  <si>
    <t>Care of Children &amp; Families</t>
  </si>
  <si>
    <t>Nursing</t>
  </si>
  <si>
    <t>TOTAL UNIVERSITY</t>
  </si>
  <si>
    <t>Acute Critical Care Nurse Practitioner</t>
  </si>
  <si>
    <t>Family  Nurse Practitioner</t>
  </si>
  <si>
    <t>Biomedical Engineering</t>
  </si>
  <si>
    <t>Health Services Research</t>
  </si>
  <si>
    <t xml:space="preserve">Conducting </t>
  </si>
  <si>
    <t xml:space="preserve">Performance &amp; Literature </t>
  </si>
  <si>
    <t xml:space="preserve">Piano Accompanying &amp; Chamber Music </t>
  </si>
  <si>
    <t xml:space="preserve">Composition </t>
  </si>
  <si>
    <t xml:space="preserve">Music Education </t>
  </si>
  <si>
    <t>THE COLLEGE - Arts and Sciences</t>
  </si>
  <si>
    <t>Simon Graduate School of Business Administration</t>
  </si>
  <si>
    <t>Warner Graduate School of Education and Human Development</t>
  </si>
  <si>
    <t>Business Admin. - Bern, Switzerland</t>
  </si>
  <si>
    <t>Neonatal Nurse Practitioner</t>
  </si>
  <si>
    <t>Acute Care Cardiovascular</t>
  </si>
  <si>
    <t>Marriage &amp; Family Therapy</t>
  </si>
  <si>
    <t>Degrees Conferred - Graduate Majors Completed</t>
  </si>
  <si>
    <t>By School, Double Majors Counted Twice*</t>
  </si>
  <si>
    <t>Electrical &amp; Computer Engineering</t>
  </si>
  <si>
    <t>Jazz Studies &amp; Contemp Media-Writing</t>
  </si>
  <si>
    <t xml:space="preserve">Ped Nur Prac/Psych Mental Health </t>
  </si>
  <si>
    <t xml:space="preserve">The University awards the following Master's and Doctorate degrees: </t>
  </si>
  <si>
    <t>Interdepartmental Studies</t>
  </si>
  <si>
    <t>Public Health - Clinical Investigation</t>
  </si>
  <si>
    <t>Gerontological Nurse Practitioner</t>
  </si>
  <si>
    <t>Leadership in Health Care Sys</t>
  </si>
  <si>
    <t>Disaster Response &amp; Emer Prepar</t>
  </si>
  <si>
    <t>Health Promo, Edu &amp; Tech</t>
  </si>
  <si>
    <t xml:space="preserve">                 2005-06</t>
  </si>
  <si>
    <t>Psychology</t>
  </si>
  <si>
    <t xml:space="preserve">Clinical </t>
  </si>
  <si>
    <t>Developmental</t>
  </si>
  <si>
    <t>Social-Personality</t>
  </si>
  <si>
    <t>Opera</t>
  </si>
  <si>
    <t>Early Music History</t>
  </si>
  <si>
    <t>Medical Statistics</t>
  </si>
  <si>
    <t>MS - TESOL</t>
  </si>
  <si>
    <t>Curriculum Secondary Soc Studies</t>
  </si>
  <si>
    <t>EDD - Administration (GEN)</t>
  </si>
  <si>
    <t>EDD - Administration (SAS)</t>
  </si>
  <si>
    <t>EDD - Counseling</t>
  </si>
  <si>
    <t>EDD - Higher Ed</t>
  </si>
  <si>
    <t>EDD - Teaching &amp; Curriculum</t>
  </si>
  <si>
    <t>MAT - English (7-12)</t>
  </si>
  <si>
    <t>MAT - German (7-12)</t>
  </si>
  <si>
    <t>MAT - Social St (7-12)</t>
  </si>
  <si>
    <t>MS - Administration (CATH)</t>
  </si>
  <si>
    <t>MS - Administration (GEN)</t>
  </si>
  <si>
    <t>MS - Administration (SAS)</t>
  </si>
  <si>
    <t>MS - Biology (5-12)</t>
  </si>
  <si>
    <t>MS - Biology (7-12)</t>
  </si>
  <si>
    <t>MS - Community Counseling</t>
  </si>
  <si>
    <t>MS - Earth Sc (7-12)</t>
  </si>
  <si>
    <t>MS - Elementary (1-6)</t>
  </si>
  <si>
    <t>MS - English (7-12)</t>
  </si>
  <si>
    <t>MS - Higher Ed</t>
  </si>
  <si>
    <t>MS - Human Dev</t>
  </si>
  <si>
    <t>MS - Math (7-12)</t>
  </si>
  <si>
    <t>MS - Math/Inclusion (5-12)</t>
  </si>
  <si>
    <t>MS - Physics (7-12)</t>
  </si>
  <si>
    <t>MS - School Counseling</t>
  </si>
  <si>
    <t>MS - School Counseling (3+2)</t>
  </si>
  <si>
    <t>MS - School Counseling (COMM)</t>
  </si>
  <si>
    <t>MS - Social St (5-12)</t>
  </si>
  <si>
    <t>MS - Social Studies (7-12)</t>
  </si>
  <si>
    <t>MS - Spanish (5-12)</t>
  </si>
  <si>
    <t>MS - Spanish (7-12)</t>
  </si>
  <si>
    <t>MS - Teaching &amp; Curriculum</t>
  </si>
  <si>
    <t>MS in Adol Ed: Chemistry</t>
  </si>
  <si>
    <t>MS in Adol Ed: Spanish</t>
  </si>
  <si>
    <t>MS in Ed Admin/HED/Stu Affairs</t>
  </si>
  <si>
    <t>MS in Spanish 7-12</t>
  </si>
  <si>
    <t>MS Tchng &amp; Curr/Spec TESOL</t>
  </si>
  <si>
    <t>MS-D/Elementary 1-6T</t>
  </si>
  <si>
    <t>MS-Early Childhood (B-2)</t>
  </si>
  <si>
    <t>MS-Early Childhood/I B-2</t>
  </si>
  <si>
    <t>MS-Earth Sc/Inclusion (7-12)</t>
  </si>
  <si>
    <t>MS-Elementary Inclusion Prof.</t>
  </si>
  <si>
    <t>MS-Elementary Prof.</t>
  </si>
  <si>
    <t>MS-Elementary/Inclusion (1-6)</t>
  </si>
  <si>
    <t>MS-English Prof.</t>
  </si>
  <si>
    <t>MS-Literacy B-6</t>
  </si>
  <si>
    <t xml:space="preserve">MS-Math Prof.  </t>
  </si>
  <si>
    <t>MS-Math/Inclusion (7-12)</t>
  </si>
  <si>
    <t>MS-Physics Prof.</t>
  </si>
  <si>
    <t>MS-Social St. Prof.</t>
  </si>
  <si>
    <t>MS-Spanish Prof.</t>
  </si>
  <si>
    <t>PHD - Counseling</t>
  </si>
  <si>
    <t>PHD - Higher Education</t>
  </si>
  <si>
    <t xml:space="preserve">PHD in Ed-W/Conc in Hum Dev  </t>
  </si>
  <si>
    <t>PHD -Teaching &amp; Curriculum</t>
  </si>
  <si>
    <t xml:space="preserve">                 2006-07</t>
  </si>
  <si>
    <t>EDD - ED Administration (K-12) Accel</t>
  </si>
  <si>
    <t>EDD - ED Administration w/Higher Ed Accel</t>
  </si>
  <si>
    <t>MAT - Math (7-12)</t>
  </si>
  <si>
    <t>MAT - Math Prof.</t>
  </si>
  <si>
    <t>MS - Human Dev - Early Childhood</t>
  </si>
  <si>
    <t>MS - Spanish (5-9)</t>
  </si>
  <si>
    <t>MS - Literacy 5 - 12</t>
  </si>
  <si>
    <t>MS - School Bldg Leadership</t>
  </si>
  <si>
    <t>PHD - Teaching, Curriculum &amp; Change</t>
  </si>
  <si>
    <t>PHD - Thought &amp; Policy</t>
  </si>
  <si>
    <t>Epidemiology</t>
  </si>
  <si>
    <t>Neurobiology and Anatomy</t>
  </si>
  <si>
    <t>Physiology</t>
  </si>
  <si>
    <t>Health Practice Research</t>
  </si>
  <si>
    <t>MS - English (5-12)</t>
  </si>
  <si>
    <t>University of Rochester</t>
  </si>
  <si>
    <t xml:space="preserve">                 2007-08</t>
  </si>
  <si>
    <t>MS - Comm. Mental Health Counseling</t>
  </si>
  <si>
    <t>MS - French (7-12)</t>
  </si>
  <si>
    <t>MS - Higher Ed - Student Affairs</t>
  </si>
  <si>
    <t>Ethnomusicology</t>
  </si>
  <si>
    <t>Child &amp; Adol Psy Mental Health</t>
  </si>
  <si>
    <t>Clinical Nurse Leader</t>
  </si>
  <si>
    <t>Psych Mental Health Nursing</t>
  </si>
  <si>
    <t xml:space="preserve">                 2008-09</t>
  </si>
  <si>
    <t xml:space="preserve">              MA, MS, MM, MPH, MBA, MAT, PhD, EdD, DMA, DNP</t>
  </si>
  <si>
    <t>Astronomy</t>
  </si>
  <si>
    <t>Clinical Investigation</t>
  </si>
  <si>
    <t>MS - Dis. Math (7-12) 2nd Cert.</t>
  </si>
  <si>
    <t>MS - Dis. Early Childhood B2 2nd Cert.</t>
  </si>
  <si>
    <t>MS - German (7-12)</t>
  </si>
  <si>
    <t>MS - Human Dev - Gerontology</t>
  </si>
  <si>
    <t>MS - Latin (7-12)</t>
  </si>
  <si>
    <t>MS - TESOL/T</t>
  </si>
  <si>
    <t>MS - German Prof.</t>
  </si>
  <si>
    <t>Counseling and Human Dev MS/EDD</t>
  </si>
  <si>
    <t>EDD - Teaching &amp; Curriculum Accel</t>
  </si>
  <si>
    <t>EDD - Human Development in Ed Contexts</t>
  </si>
  <si>
    <t>THE COLLEGE - Hajim School of Engineering and Applied Sciences</t>
  </si>
  <si>
    <t>Earth &amp; Environmental Sciences (Geological)</t>
  </si>
  <si>
    <t xml:space="preserve">                 2009-10</t>
  </si>
  <si>
    <t>EDD - Counseling &amp; Hum Dev w/spec (Accel)</t>
  </si>
  <si>
    <t>MS - Human Dev - Dev Differences</t>
  </si>
  <si>
    <t>MS - Human Dev - Family Studies</t>
  </si>
  <si>
    <t>MS - School Dist Leadership (w/sbl)</t>
  </si>
  <si>
    <t>MS Tchng &amp; Curr/Spec Health Prof Education</t>
  </si>
  <si>
    <t>MS - Educational Policy</t>
  </si>
  <si>
    <t>MS - School Dist Leadership (Private School)</t>
  </si>
  <si>
    <t>MS - Biology Prof</t>
  </si>
  <si>
    <t>MS - Dis. Soc Studies (7-12) 2nd Cert.</t>
  </si>
  <si>
    <t>MS - Dis. Elementary (1-6) 2nd Cert.</t>
  </si>
  <si>
    <t>MS -Social St/Inclusion (7-12)</t>
  </si>
  <si>
    <t>EDD - Schl Dist Leadership - Accel</t>
  </si>
  <si>
    <t xml:space="preserve">Totals on this table are greater than the total number of degrees conferred because double majors are reported here. </t>
  </si>
  <si>
    <r>
      <t>Computer Science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*</t>
    </r>
  </si>
  <si>
    <r>
      <t>*</t>
    </r>
    <r>
      <rPr>
        <sz val="8"/>
        <rFont val="Arial"/>
        <family val="2"/>
      </rPr>
      <t xml:space="preserve"> Starting in 2009,</t>
    </r>
    <r>
      <rPr>
        <sz val="11"/>
        <rFont val="Arial"/>
        <family val="2"/>
      </rPr>
      <t xml:space="preserve"> </t>
    </r>
    <r>
      <rPr>
        <sz val="8"/>
        <rFont val="Arial"/>
        <family val="0"/>
      </rPr>
      <t>Computer Science is now under Hajim School of Engineering and Applied Sciences</t>
    </r>
  </si>
  <si>
    <t xml:space="preserve">                 2010-11</t>
  </si>
  <si>
    <t>Alternative Energy</t>
  </si>
  <si>
    <t>Technical Entrepreneurship &amp; Management</t>
  </si>
  <si>
    <t>Clinical Translational Research</t>
  </si>
  <si>
    <t>Healthcare Organization Management</t>
  </si>
  <si>
    <t>Source: IR Office Report from Student Information System (uat.proj11.fbk.n(DGGRD2)</t>
  </si>
  <si>
    <t>EDD - Schl Dist Leadership</t>
  </si>
  <si>
    <t>MS - Chemistry (5-12)</t>
  </si>
  <si>
    <t>MS - Childhood Ed w/Literacy</t>
  </si>
  <si>
    <t>MS - Earth Sc (5-12)</t>
  </si>
  <si>
    <t>MS - Health Professions Ed</t>
  </si>
  <si>
    <t>MS - Human Dev - Research</t>
  </si>
  <si>
    <t>MS - Math (5-12)</t>
  </si>
  <si>
    <t>MS - English inclusion (7-12)</t>
  </si>
  <si>
    <t>MS-Social St/Inclusion (7-12)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</si>
</sst>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3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9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2" borderId="0" xfId="0" applyFill="1" applyBorder="1" applyAlignment="1">
      <alignment/>
    </xf>
    <xf numFmtId="0" fontId="8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9" xfId="0" applyFont="1" applyBorder="1" applyAlignment="1">
      <alignment horizontal="left"/>
    </xf>
    <xf numFmtId="41" fontId="5" fillId="0" borderId="4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0" fontId="5" fillId="0" borderId="8" xfId="0" applyFont="1" applyBorder="1" applyAlignment="1">
      <alignment horizontal="left"/>
    </xf>
    <xf numFmtId="0" fontId="0" fillId="0" borderId="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0" fillId="0" borderId="0" xfId="0" applyNumberFormat="1" applyAlignment="1">
      <alignment/>
    </xf>
    <xf numFmtId="0" fontId="8" fillId="0" borderId="3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/>
    </xf>
    <xf numFmtId="49" fontId="5" fillId="0" borderId="8" xfId="0" applyNumberFormat="1" applyFont="1" applyBorder="1" applyAlignment="1">
      <alignment horizontal="left" vertical="top"/>
    </xf>
    <xf numFmtId="0" fontId="0" fillId="0" borderId="8" xfId="0" applyBorder="1" applyAlignment="1">
      <alignment/>
    </xf>
    <xf numFmtId="0" fontId="16" fillId="3" borderId="0" xfId="0" applyFont="1" applyFill="1" applyAlignment="1">
      <alignment horizontal="left"/>
    </xf>
    <xf numFmtId="0" fontId="15" fillId="3" borderId="0" xfId="0" applyFont="1" applyFill="1" applyAlignment="1">
      <alignment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/>
    </xf>
    <xf numFmtId="0" fontId="18" fillId="3" borderId="4" xfId="0" applyFont="1" applyFill="1" applyBorder="1" applyAlignment="1">
      <alignment/>
    </xf>
    <xf numFmtId="0" fontId="18" fillId="3" borderId="8" xfId="0" applyNumberFormat="1" applyFont="1" applyFill="1" applyBorder="1" applyAlignment="1">
      <alignment horizontal="centerContinuous"/>
    </xf>
    <xf numFmtId="0" fontId="18" fillId="3" borderId="8" xfId="0" applyNumberFormat="1" applyFont="1" applyFill="1" applyBorder="1" applyAlignment="1" quotePrefix="1">
      <alignment horizontal="left"/>
    </xf>
    <xf numFmtId="0" fontId="18" fillId="3" borderId="2" xfId="0" applyNumberFormat="1" applyFont="1" applyFill="1" applyBorder="1" applyAlignment="1">
      <alignment horizontal="right"/>
    </xf>
    <xf numFmtId="0" fontId="18" fillId="3" borderId="11" xfId="0" applyNumberFormat="1" applyFont="1" applyFill="1" applyBorder="1" applyAlignment="1">
      <alignment horizontal="centerContinuous"/>
    </xf>
    <xf numFmtId="0" fontId="18" fillId="3" borderId="12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Border="1" applyAlignment="1">
      <alignment horizontal="left"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4" borderId="0" xfId="0" applyNumberFormat="1" applyFont="1" applyFill="1" applyBorder="1" applyAlignment="1">
      <alignment horizontal="right"/>
    </xf>
    <xf numFmtId="41" fontId="5" fillId="0" borderId="13" xfId="0" applyNumberFormat="1" applyFont="1" applyBorder="1" applyAlignment="1">
      <alignment horizontal="right"/>
    </xf>
    <xf numFmtId="41" fontId="5" fillId="0" borderId="8" xfId="0" applyNumberFormat="1" applyFont="1" applyBorder="1" applyAlignment="1">
      <alignment/>
    </xf>
    <xf numFmtId="41" fontId="5" fillId="0" borderId="8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5" fillId="0" borderId="0" xfId="0" applyNumberFormat="1" applyFont="1" applyFill="1" applyAlignment="1">
      <alignment horizontal="right"/>
    </xf>
    <xf numFmtId="41" fontId="5" fillId="4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7" fillId="2" borderId="16" xfId="0" applyNumberFormat="1" applyFont="1" applyFill="1" applyBorder="1" applyAlignment="1">
      <alignment/>
    </xf>
    <xf numFmtId="41" fontId="7" fillId="2" borderId="17" xfId="0" applyNumberFormat="1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8" fillId="3" borderId="0" xfId="0" applyNumberFormat="1" applyFont="1" applyFill="1" applyBorder="1" applyAlignment="1">
      <alignment horizontal="right"/>
    </xf>
    <xf numFmtId="0" fontId="5" fillId="2" borderId="3" xfId="0" applyNumberFormat="1" applyFont="1" applyFill="1" applyBorder="1" applyAlignment="1">
      <alignment/>
    </xf>
    <xf numFmtId="0" fontId="18" fillId="3" borderId="0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13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8" fillId="3" borderId="18" xfId="0" applyFont="1" applyFill="1" applyBorder="1" applyAlignment="1">
      <alignment horizontal="right"/>
    </xf>
    <xf numFmtId="0" fontId="8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49" fontId="5" fillId="0" borderId="19" xfId="0" applyNumberFormat="1" applyFont="1" applyBorder="1" applyAlignment="1">
      <alignment horizontal="left" vertical="top"/>
    </xf>
    <xf numFmtId="0" fontId="0" fillId="0" borderId="19" xfId="0" applyBorder="1" applyAlignment="1">
      <alignment/>
    </xf>
    <xf numFmtId="41" fontId="5" fillId="0" borderId="19" xfId="0" applyNumberFormat="1" applyFont="1" applyBorder="1" applyAlignment="1">
      <alignment horizontal="right"/>
    </xf>
    <xf numFmtId="0" fontId="0" fillId="3" borderId="0" xfId="0" applyFill="1" applyAlignment="1">
      <alignment/>
    </xf>
    <xf numFmtId="0" fontId="18" fillId="0" borderId="0" xfId="0" applyFont="1" applyFill="1" applyBorder="1" applyAlignment="1">
      <alignment/>
    </xf>
    <xf numFmtId="0" fontId="18" fillId="3" borderId="4" xfId="0" applyFont="1" applyFill="1" applyBorder="1" applyAlignment="1">
      <alignment horizontal="right"/>
    </xf>
    <xf numFmtId="41" fontId="7" fillId="2" borderId="20" xfId="0" applyNumberFormat="1" applyFont="1" applyFill="1" applyBorder="1" applyAlignment="1">
      <alignment/>
    </xf>
    <xf numFmtId="0" fontId="18" fillId="3" borderId="0" xfId="0" applyFont="1" applyFill="1" applyBorder="1" applyAlignment="1" quotePrefix="1">
      <alignment horizontal="left"/>
    </xf>
    <xf numFmtId="0" fontId="18" fillId="3" borderId="0" xfId="0" applyFont="1" applyFill="1" applyBorder="1" applyAlignment="1">
      <alignment horizontal="centerContinuous"/>
    </xf>
    <xf numFmtId="0" fontId="18" fillId="3" borderId="18" xfId="0" applyFont="1" applyFill="1" applyBorder="1" applyAlignment="1">
      <alignment horizontal="centerContinuous"/>
    </xf>
    <xf numFmtId="0" fontId="15" fillId="3" borderId="0" xfId="0" applyFont="1" applyFill="1" applyBorder="1" applyAlignment="1">
      <alignment/>
    </xf>
    <xf numFmtId="0" fontId="18" fillId="3" borderId="0" xfId="0" applyNumberFormat="1" applyFont="1" applyFill="1" applyBorder="1" applyAlignment="1" quotePrefix="1">
      <alignment horizontal="left"/>
    </xf>
    <xf numFmtId="0" fontId="18" fillId="3" borderId="0" xfId="0" applyNumberFormat="1" applyFont="1" applyFill="1" applyBorder="1" applyAlignment="1">
      <alignment horizontal="centerContinuous"/>
    </xf>
    <xf numFmtId="41" fontId="5" fillId="0" borderId="21" xfId="0" applyNumberFormat="1" applyFont="1" applyBorder="1" applyAlignment="1">
      <alignment/>
    </xf>
    <xf numFmtId="41" fontId="5" fillId="0" borderId="2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4" borderId="0" xfId="0" applyFont="1" applyFill="1" applyAlignment="1">
      <alignment/>
    </xf>
    <xf numFmtId="41" fontId="5" fillId="4" borderId="0" xfId="0" applyNumberFormat="1" applyFont="1" applyFill="1" applyAlignment="1">
      <alignment/>
    </xf>
    <xf numFmtId="41" fontId="7" fillId="2" borderId="23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3" borderId="19" xfId="0" applyFont="1" applyFill="1" applyBorder="1" applyAlignment="1">
      <alignment/>
    </xf>
    <xf numFmtId="0" fontId="18" fillId="3" borderId="1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top"/>
    </xf>
    <xf numFmtId="41" fontId="5" fillId="0" borderId="0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/>
    </xf>
    <xf numFmtId="41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41" fontId="5" fillId="0" borderId="1" xfId="0" applyNumberFormat="1" applyFont="1" applyFill="1" applyBorder="1" applyAlignment="1">
      <alignment horizontal="right"/>
    </xf>
    <xf numFmtId="41" fontId="5" fillId="0" borderId="24" xfId="0" applyNumberFormat="1" applyFont="1" applyBorder="1" applyAlignment="1">
      <alignment/>
    </xf>
    <xf numFmtId="41" fontId="5" fillId="0" borderId="25" xfId="0" applyNumberFormat="1" applyFont="1" applyBorder="1" applyAlignment="1">
      <alignment/>
    </xf>
    <xf numFmtId="0" fontId="5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41" fontId="5" fillId="0" borderId="19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26" xfId="0" applyNumberFormat="1" applyFont="1" applyBorder="1" applyAlignment="1">
      <alignment/>
    </xf>
    <xf numFmtId="41" fontId="5" fillId="0" borderId="24" xfId="0" applyNumberFormat="1" applyFont="1" applyBorder="1" applyAlignment="1">
      <alignment horizontal="right"/>
    </xf>
    <xf numFmtId="41" fontId="5" fillId="0" borderId="25" xfId="0" applyNumberFormat="1" applyFont="1" applyBorder="1" applyAlignment="1">
      <alignment horizontal="right"/>
    </xf>
    <xf numFmtId="41" fontId="5" fillId="0" borderId="27" xfId="0" applyNumberFormat="1" applyFont="1" applyBorder="1" applyAlignment="1">
      <alignment/>
    </xf>
    <xf numFmtId="0" fontId="5" fillId="0" borderId="19" xfId="0" applyFont="1" applyBorder="1" applyAlignment="1" quotePrefix="1">
      <alignment horizontal="left"/>
    </xf>
    <xf numFmtId="41" fontId="5" fillId="0" borderId="28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5" fillId="4" borderId="0" xfId="0" applyNumberFormat="1" applyFont="1" applyFill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5" fillId="0" borderId="30" xfId="0" applyNumberFormat="1" applyFont="1" applyBorder="1" applyAlignment="1">
      <alignment horizontal="right"/>
    </xf>
    <xf numFmtId="1" fontId="5" fillId="0" borderId="8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right"/>
    </xf>
    <xf numFmtId="1" fontId="5" fillId="0" borderId="25" xfId="0" applyNumberFormat="1" applyFont="1" applyBorder="1" applyAlignment="1">
      <alignment horizontal="right"/>
    </xf>
    <xf numFmtId="1" fontId="5" fillId="0" borderId="31" xfId="0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0" borderId="15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1" fontId="0" fillId="0" borderId="0" xfId="0" applyNumberFormat="1" applyAlignment="1">
      <alignment/>
    </xf>
    <xf numFmtId="1" fontId="5" fillId="0" borderId="1" xfId="0" applyNumberFormat="1" applyFont="1" applyBorder="1" applyAlignment="1">
      <alignment/>
    </xf>
    <xf numFmtId="1" fontId="5" fillId="0" borderId="29" xfId="0" applyNumberFormat="1" applyFont="1" applyBorder="1" applyAlignment="1">
      <alignment/>
    </xf>
    <xf numFmtId="1" fontId="5" fillId="0" borderId="34" xfId="0" applyNumberFormat="1" applyFont="1" applyBorder="1" applyAlignment="1">
      <alignment/>
    </xf>
    <xf numFmtId="1" fontId="18" fillId="3" borderId="0" xfId="0" applyNumberFormat="1" applyFont="1" applyFill="1" applyBorder="1" applyAlignment="1" quotePrefix="1">
      <alignment horizontal="left"/>
    </xf>
    <xf numFmtId="1" fontId="18" fillId="3" borderId="0" xfId="0" applyNumberFormat="1" applyFont="1" applyFill="1" applyBorder="1" applyAlignment="1">
      <alignment horizontal="centerContinuous"/>
    </xf>
    <xf numFmtId="1" fontId="18" fillId="3" borderId="4" xfId="0" applyNumberFormat="1" applyFont="1" applyFill="1" applyBorder="1" applyAlignment="1">
      <alignment horizontal="right"/>
    </xf>
    <xf numFmtId="1" fontId="0" fillId="0" borderId="3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18" fillId="3" borderId="19" xfId="0" applyNumberFormat="1" applyFont="1" applyFill="1" applyBorder="1" applyAlignment="1">
      <alignment horizontal="right"/>
    </xf>
    <xf numFmtId="1" fontId="5" fillId="0" borderId="22" xfId="0" applyNumberFormat="1" applyFont="1" applyBorder="1" applyAlignment="1">
      <alignment/>
    </xf>
    <xf numFmtId="1" fontId="5" fillId="0" borderId="35" xfId="0" applyNumberFormat="1" applyFont="1" applyBorder="1" applyAlignment="1">
      <alignment/>
    </xf>
    <xf numFmtId="1" fontId="18" fillId="3" borderId="0" xfId="0" applyNumberFormat="1" applyFont="1" applyFill="1" applyBorder="1" applyAlignment="1">
      <alignment horizontal="right"/>
    </xf>
    <xf numFmtId="1" fontId="5" fillId="2" borderId="3" xfId="0" applyNumberFormat="1" applyFont="1" applyFill="1" applyBorder="1" applyAlignment="1">
      <alignment/>
    </xf>
    <xf numFmtId="1" fontId="5" fillId="0" borderId="25" xfId="0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8" fillId="0" borderId="3" xfId="0" applyNumberFormat="1" applyFont="1" applyBorder="1" applyAlignment="1">
      <alignment horizontal="left"/>
    </xf>
    <xf numFmtId="1" fontId="5" fillId="0" borderId="19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" fontId="5" fillId="4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O308"/>
  <sheetViews>
    <sheetView showGridLines="0" showRowColHeaders="0" tabSelected="1" zoomScaleSheetLayoutView="75" workbookViewId="0" topLeftCell="A1">
      <selection activeCell="T3" sqref="T3"/>
    </sheetView>
  </sheetViews>
  <sheetFormatPr defaultColWidth="9.83203125" defaultRowHeight="11.25"/>
  <cols>
    <col min="1" max="1" width="3.16015625" style="0" customWidth="1"/>
    <col min="2" max="2" width="6.66015625" style="0" customWidth="1"/>
    <col min="3" max="3" width="36.5" style="0" customWidth="1"/>
    <col min="4" max="5" width="9.83203125" style="0" hidden="1" customWidth="1"/>
    <col min="6" max="7" width="0" style="0" hidden="1" customWidth="1"/>
    <col min="8" max="8" width="11.5" style="0" hidden="1" customWidth="1"/>
    <col min="9" max="9" width="10.83203125" style="0" hidden="1" customWidth="1"/>
    <col min="10" max="10" width="11.5" style="0" customWidth="1"/>
    <col min="11" max="11" width="10.83203125" style="0" customWidth="1"/>
    <col min="12" max="12" width="11.5" style="0" customWidth="1"/>
    <col min="13" max="13" width="10.83203125" style="0" customWidth="1"/>
    <col min="14" max="14" width="11.5" style="0" customWidth="1"/>
    <col min="15" max="15" width="10.83203125" style="0" customWidth="1"/>
  </cols>
  <sheetData>
    <row r="1" spans="1:15" ht="22.5" customHeight="1">
      <c r="A1" s="49" t="s">
        <v>161</v>
      </c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49" t="s">
        <v>70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2.75">
      <c r="A3" s="51" t="s">
        <v>71</v>
      </c>
      <c r="B3" s="51"/>
      <c r="C3" s="51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9.75">
      <c r="A4" s="50"/>
      <c r="B4" s="50"/>
      <c r="C4" s="52"/>
      <c r="D4" s="96" t="s">
        <v>82</v>
      </c>
      <c r="E4" s="97"/>
      <c r="F4" s="96" t="s">
        <v>145</v>
      </c>
      <c r="G4" s="97"/>
      <c r="H4" s="96" t="s">
        <v>162</v>
      </c>
      <c r="I4" s="97"/>
      <c r="J4" s="96" t="s">
        <v>170</v>
      </c>
      <c r="K4" s="97"/>
      <c r="L4" s="96" t="s">
        <v>186</v>
      </c>
      <c r="M4" s="97"/>
      <c r="N4" s="96" t="s">
        <v>202</v>
      </c>
      <c r="O4" s="98"/>
    </row>
    <row r="5" spans="1:15" ht="10.5" thickBot="1">
      <c r="A5" s="84"/>
      <c r="B5" s="84"/>
      <c r="C5" s="85"/>
      <c r="D5" s="82" t="s">
        <v>0</v>
      </c>
      <c r="E5" s="82" t="s">
        <v>1</v>
      </c>
      <c r="F5" s="82" t="s">
        <v>0</v>
      </c>
      <c r="G5" s="82" t="s">
        <v>1</v>
      </c>
      <c r="H5" s="94" t="s">
        <v>0</v>
      </c>
      <c r="I5" s="94" t="s">
        <v>1</v>
      </c>
      <c r="J5" s="94" t="s">
        <v>0</v>
      </c>
      <c r="K5" s="82" t="s">
        <v>1</v>
      </c>
      <c r="L5" s="94" t="s">
        <v>0</v>
      </c>
      <c r="M5" s="82" t="s">
        <v>1</v>
      </c>
      <c r="N5" s="94" t="s">
        <v>0</v>
      </c>
      <c r="O5" s="86" t="s">
        <v>1</v>
      </c>
    </row>
    <row r="6" spans="1:15" ht="19.5" customHeight="1" thickTop="1">
      <c r="A6" s="83"/>
      <c r="B6" s="87" t="s">
        <v>63</v>
      </c>
      <c r="C6" s="8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ht="19.5" customHeight="1">
      <c r="A7" s="21"/>
      <c r="B7" s="5" t="s">
        <v>172</v>
      </c>
      <c r="C7" s="109"/>
      <c r="D7" s="21"/>
      <c r="E7" s="21"/>
      <c r="F7" s="117">
        <v>0</v>
      </c>
      <c r="G7" s="117">
        <v>0</v>
      </c>
      <c r="H7" s="139">
        <v>0</v>
      </c>
      <c r="I7" s="140">
        <v>0</v>
      </c>
      <c r="J7" s="141">
        <v>0</v>
      </c>
      <c r="K7" s="140">
        <v>1</v>
      </c>
      <c r="L7" s="141">
        <v>0</v>
      </c>
      <c r="M7" s="140">
        <v>0</v>
      </c>
      <c r="N7" s="141">
        <v>0</v>
      </c>
      <c r="O7" s="140">
        <v>1</v>
      </c>
    </row>
    <row r="8" spans="2:15" ht="12" customHeight="1">
      <c r="B8" s="2" t="s">
        <v>2</v>
      </c>
      <c r="D8" s="66">
        <v>4</v>
      </c>
      <c r="E8" s="66">
        <v>3</v>
      </c>
      <c r="F8" s="66">
        <v>5</v>
      </c>
      <c r="G8" s="66">
        <v>5</v>
      </c>
      <c r="H8" s="142">
        <v>11</v>
      </c>
      <c r="I8" s="142">
        <v>3</v>
      </c>
      <c r="J8" s="142">
        <v>8</v>
      </c>
      <c r="K8" s="142">
        <v>6</v>
      </c>
      <c r="L8" s="142">
        <v>9</v>
      </c>
      <c r="M8" s="142">
        <v>8</v>
      </c>
      <c r="N8" s="142">
        <v>8</v>
      </c>
      <c r="O8" s="142">
        <v>5</v>
      </c>
    </row>
    <row r="9" spans="2:15" ht="12" customHeight="1">
      <c r="B9" s="2" t="s">
        <v>3</v>
      </c>
      <c r="D9" s="66">
        <v>8</v>
      </c>
      <c r="E9" s="66">
        <v>3</v>
      </c>
      <c r="F9" s="66">
        <v>3</v>
      </c>
      <c r="G9" s="66">
        <v>6</v>
      </c>
      <c r="H9" s="142">
        <v>4</v>
      </c>
      <c r="I9" s="142">
        <v>4</v>
      </c>
      <c r="J9" s="142">
        <v>7</v>
      </c>
      <c r="K9" s="142">
        <v>5</v>
      </c>
      <c r="L9" s="142">
        <v>7</v>
      </c>
      <c r="M9" s="142">
        <v>2</v>
      </c>
      <c r="N9" s="142">
        <v>6</v>
      </c>
      <c r="O9" s="142">
        <v>4</v>
      </c>
    </row>
    <row r="10" spans="2:15" ht="12" customHeight="1">
      <c r="B10" s="20" t="s">
        <v>4</v>
      </c>
      <c r="D10" s="66">
        <v>18</v>
      </c>
      <c r="E10" s="66">
        <v>7</v>
      </c>
      <c r="F10" s="66">
        <v>14</v>
      </c>
      <c r="G10" s="66">
        <v>15</v>
      </c>
      <c r="H10" s="142">
        <v>21</v>
      </c>
      <c r="I10" s="142">
        <v>12</v>
      </c>
      <c r="J10" s="142">
        <v>22</v>
      </c>
      <c r="K10" s="142">
        <v>8</v>
      </c>
      <c r="L10" s="142">
        <v>17</v>
      </c>
      <c r="M10" s="142">
        <v>13</v>
      </c>
      <c r="N10" s="142">
        <v>31</v>
      </c>
      <c r="O10" s="142">
        <v>10</v>
      </c>
    </row>
    <row r="11" spans="2:15" ht="12" customHeight="1">
      <c r="B11" s="27" t="s">
        <v>200</v>
      </c>
      <c r="C11" s="35"/>
      <c r="D11" s="65">
        <v>10</v>
      </c>
      <c r="E11" s="65">
        <v>8</v>
      </c>
      <c r="F11" s="65">
        <v>9</v>
      </c>
      <c r="G11" s="65">
        <v>6</v>
      </c>
      <c r="H11" s="143">
        <v>11</v>
      </c>
      <c r="I11" s="143">
        <v>3</v>
      </c>
      <c r="J11" s="143">
        <v>13</v>
      </c>
      <c r="K11" s="143">
        <v>7</v>
      </c>
      <c r="L11" s="143"/>
      <c r="M11" s="143"/>
      <c r="N11" s="143"/>
      <c r="O11" s="143"/>
    </row>
    <row r="12" spans="2:15" ht="12" customHeight="1">
      <c r="B12" s="30" t="s">
        <v>185</v>
      </c>
      <c r="D12" s="66">
        <v>6</v>
      </c>
      <c r="E12" s="66">
        <v>1</v>
      </c>
      <c r="F12" s="66">
        <v>3</v>
      </c>
      <c r="G12" s="66">
        <v>1</v>
      </c>
      <c r="H12" s="142">
        <v>3</v>
      </c>
      <c r="I12" s="142">
        <v>2</v>
      </c>
      <c r="J12" s="142">
        <v>2</v>
      </c>
      <c r="K12" s="142">
        <v>1</v>
      </c>
      <c r="L12" s="142">
        <v>3</v>
      </c>
      <c r="M12" s="142">
        <v>1</v>
      </c>
      <c r="N12" s="142">
        <v>2</v>
      </c>
      <c r="O12" s="142">
        <v>4</v>
      </c>
    </row>
    <row r="13" spans="2:15" ht="12" customHeight="1">
      <c r="B13" s="2" t="s">
        <v>6</v>
      </c>
      <c r="D13" s="66">
        <v>18</v>
      </c>
      <c r="E13" s="66">
        <v>9</v>
      </c>
      <c r="F13" s="66">
        <v>12</v>
      </c>
      <c r="G13" s="66">
        <v>8</v>
      </c>
      <c r="H13" s="142">
        <v>17</v>
      </c>
      <c r="I13" s="142">
        <v>16</v>
      </c>
      <c r="J13" s="142">
        <v>9</v>
      </c>
      <c r="K13" s="142">
        <v>6</v>
      </c>
      <c r="L13" s="142">
        <v>12</v>
      </c>
      <c r="M13" s="142">
        <v>9</v>
      </c>
      <c r="N13" s="142">
        <v>16</v>
      </c>
      <c r="O13" s="142">
        <v>11</v>
      </c>
    </row>
    <row r="14" spans="2:15" ht="12" customHeight="1">
      <c r="B14" s="20" t="s">
        <v>7</v>
      </c>
      <c r="D14" s="66">
        <v>14</v>
      </c>
      <c r="E14" s="66">
        <v>7</v>
      </c>
      <c r="F14" s="66">
        <v>18</v>
      </c>
      <c r="G14" s="66">
        <v>4</v>
      </c>
      <c r="H14" s="142">
        <v>24</v>
      </c>
      <c r="I14" s="142">
        <v>5</v>
      </c>
      <c r="J14" s="142">
        <v>19</v>
      </c>
      <c r="K14" s="142">
        <v>3</v>
      </c>
      <c r="L14" s="142">
        <v>21</v>
      </c>
      <c r="M14" s="142">
        <v>3</v>
      </c>
      <c r="N14" s="142">
        <v>20</v>
      </c>
      <c r="O14" s="142">
        <v>5</v>
      </c>
    </row>
    <row r="15" spans="2:15" ht="12" customHeight="1">
      <c r="B15" s="20" t="s">
        <v>8</v>
      </c>
      <c r="C15" s="21"/>
      <c r="D15" s="71">
        <v>3</v>
      </c>
      <c r="E15" s="71">
        <v>5</v>
      </c>
      <c r="F15" s="71">
        <v>4</v>
      </c>
      <c r="G15" s="71">
        <v>3</v>
      </c>
      <c r="H15" s="144">
        <v>1</v>
      </c>
      <c r="I15" s="144">
        <v>2</v>
      </c>
      <c r="J15" s="144">
        <v>2</v>
      </c>
      <c r="K15" s="144">
        <v>2</v>
      </c>
      <c r="L15" s="144">
        <v>5</v>
      </c>
      <c r="M15" s="144">
        <v>3</v>
      </c>
      <c r="N15" s="144">
        <v>5</v>
      </c>
      <c r="O15" s="144">
        <v>4</v>
      </c>
    </row>
    <row r="16" spans="2:15" ht="12" customHeight="1">
      <c r="B16" s="27" t="s">
        <v>76</v>
      </c>
      <c r="C16" s="35"/>
      <c r="D16" s="65">
        <v>0</v>
      </c>
      <c r="E16" s="65">
        <v>0</v>
      </c>
      <c r="F16" s="65">
        <v>0</v>
      </c>
      <c r="G16" s="65">
        <v>0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</row>
    <row r="17" spans="2:15" ht="12" customHeight="1">
      <c r="B17" s="2" t="s">
        <v>9</v>
      </c>
      <c r="D17" s="66">
        <v>1</v>
      </c>
      <c r="E17" s="66">
        <v>0</v>
      </c>
      <c r="F17" s="66">
        <v>2</v>
      </c>
      <c r="G17" s="66">
        <v>1</v>
      </c>
      <c r="H17" s="142">
        <v>0</v>
      </c>
      <c r="I17" s="142">
        <v>0</v>
      </c>
      <c r="J17" s="142">
        <v>0</v>
      </c>
      <c r="K17" s="142">
        <v>1</v>
      </c>
      <c r="L17" s="142">
        <v>2</v>
      </c>
      <c r="M17" s="142">
        <v>1</v>
      </c>
      <c r="N17" s="142">
        <v>1</v>
      </c>
      <c r="O17" s="142">
        <v>0</v>
      </c>
    </row>
    <row r="18" spans="2:15" ht="12" customHeight="1">
      <c r="B18" s="36" t="s">
        <v>10</v>
      </c>
      <c r="C18" s="37"/>
      <c r="D18" s="74">
        <v>5</v>
      </c>
      <c r="E18" s="74">
        <v>2</v>
      </c>
      <c r="F18" s="74">
        <v>2</v>
      </c>
      <c r="G18" s="74">
        <v>4</v>
      </c>
      <c r="H18" s="145">
        <v>5</v>
      </c>
      <c r="I18" s="145">
        <v>5</v>
      </c>
      <c r="J18" s="145">
        <v>5</v>
      </c>
      <c r="K18" s="145">
        <v>4</v>
      </c>
      <c r="L18" s="145">
        <v>3</v>
      </c>
      <c r="M18" s="145">
        <v>3</v>
      </c>
      <c r="N18" s="145">
        <v>8</v>
      </c>
      <c r="O18" s="145">
        <v>5</v>
      </c>
    </row>
    <row r="19" spans="2:15" ht="12" customHeight="1">
      <c r="B19" s="60" t="s">
        <v>11</v>
      </c>
      <c r="C19" s="59"/>
      <c r="D19" s="67">
        <v>1</v>
      </c>
      <c r="E19" s="67">
        <v>0</v>
      </c>
      <c r="F19" s="67">
        <v>2</v>
      </c>
      <c r="G19" s="67">
        <v>0</v>
      </c>
      <c r="H19" s="146">
        <v>2</v>
      </c>
      <c r="I19" s="146">
        <v>0</v>
      </c>
      <c r="J19" s="146"/>
      <c r="K19" s="146">
        <v>0</v>
      </c>
      <c r="L19" s="146">
        <v>2</v>
      </c>
      <c r="M19" s="146">
        <v>0</v>
      </c>
      <c r="N19" s="146">
        <v>2</v>
      </c>
      <c r="O19" s="146">
        <v>0</v>
      </c>
    </row>
    <row r="20" spans="2:15" ht="12" customHeight="1">
      <c r="B20" s="8"/>
      <c r="C20" s="31" t="s">
        <v>12</v>
      </c>
      <c r="D20" s="68">
        <v>1</v>
      </c>
      <c r="E20" s="68">
        <v>0</v>
      </c>
      <c r="F20" s="68">
        <v>2</v>
      </c>
      <c r="G20" s="68">
        <v>0</v>
      </c>
      <c r="H20" s="147">
        <v>2</v>
      </c>
      <c r="I20" s="147">
        <v>0</v>
      </c>
      <c r="J20" s="147">
        <v>0</v>
      </c>
      <c r="K20" s="147">
        <v>0</v>
      </c>
      <c r="L20" s="147">
        <v>2</v>
      </c>
      <c r="M20" s="147">
        <v>0</v>
      </c>
      <c r="N20" s="147">
        <v>2</v>
      </c>
      <c r="O20" s="148">
        <v>0</v>
      </c>
    </row>
    <row r="21" spans="2:15" ht="12" customHeight="1">
      <c r="B21" s="2" t="s">
        <v>13</v>
      </c>
      <c r="C21" s="2"/>
      <c r="D21" s="71">
        <v>4</v>
      </c>
      <c r="E21" s="71">
        <v>1</v>
      </c>
      <c r="F21" s="71">
        <v>8</v>
      </c>
      <c r="G21" s="66">
        <v>2</v>
      </c>
      <c r="H21" s="144">
        <v>3</v>
      </c>
      <c r="I21" s="142">
        <v>2</v>
      </c>
      <c r="J21" s="144">
        <v>4</v>
      </c>
      <c r="K21" s="142">
        <v>5</v>
      </c>
      <c r="L21" s="144">
        <v>3</v>
      </c>
      <c r="M21" s="142">
        <v>5</v>
      </c>
      <c r="N21" s="144">
        <v>3</v>
      </c>
      <c r="O21" s="142">
        <v>2</v>
      </c>
    </row>
    <row r="22" spans="2:15" ht="12" customHeight="1">
      <c r="B22" s="61" t="s">
        <v>14</v>
      </c>
      <c r="C22" s="59"/>
      <c r="D22" s="67">
        <v>10</v>
      </c>
      <c r="E22" s="67">
        <v>14</v>
      </c>
      <c r="F22" s="67">
        <v>17</v>
      </c>
      <c r="G22" s="75">
        <v>10</v>
      </c>
      <c r="H22" s="146">
        <f aca="true" t="shared" si="0" ref="H22:M22">SUM(H23:H24)</f>
        <v>26</v>
      </c>
      <c r="I22" s="146">
        <f t="shared" si="0"/>
        <v>22</v>
      </c>
      <c r="J22" s="146">
        <f t="shared" si="0"/>
        <v>12</v>
      </c>
      <c r="K22" s="146">
        <f t="shared" si="0"/>
        <v>17</v>
      </c>
      <c r="L22" s="146">
        <f t="shared" si="0"/>
        <v>20</v>
      </c>
      <c r="M22" s="146">
        <f t="shared" si="0"/>
        <v>12</v>
      </c>
      <c r="N22" s="146">
        <f>SUM(N23:N24)</f>
        <v>22</v>
      </c>
      <c r="O22" s="146">
        <f>SUM(O23:O24)</f>
        <v>5</v>
      </c>
    </row>
    <row r="23" spans="2:15" ht="12" customHeight="1">
      <c r="B23" s="8"/>
      <c r="C23" s="23" t="s">
        <v>15</v>
      </c>
      <c r="D23" s="70">
        <v>10</v>
      </c>
      <c r="E23" s="70">
        <v>13</v>
      </c>
      <c r="F23" s="70">
        <v>17</v>
      </c>
      <c r="G23" s="70">
        <v>10</v>
      </c>
      <c r="H23" s="149">
        <v>26</v>
      </c>
      <c r="I23" s="149">
        <v>20</v>
      </c>
      <c r="J23" s="149">
        <v>12</v>
      </c>
      <c r="K23" s="149">
        <v>15</v>
      </c>
      <c r="L23" s="149">
        <v>20</v>
      </c>
      <c r="M23" s="149">
        <v>12</v>
      </c>
      <c r="N23" s="149">
        <v>22</v>
      </c>
      <c r="O23" s="150">
        <v>5</v>
      </c>
    </row>
    <row r="24" spans="2:15" ht="12" customHeight="1">
      <c r="B24" s="8"/>
      <c r="C24" s="24" t="s">
        <v>14</v>
      </c>
      <c r="D24" s="65">
        <v>0</v>
      </c>
      <c r="E24" s="65">
        <v>1</v>
      </c>
      <c r="F24" s="65">
        <v>0</v>
      </c>
      <c r="G24" s="65">
        <v>0</v>
      </c>
      <c r="H24" s="143">
        <v>0</v>
      </c>
      <c r="I24" s="143">
        <v>2</v>
      </c>
      <c r="J24" s="143">
        <v>0</v>
      </c>
      <c r="K24" s="143">
        <v>2</v>
      </c>
      <c r="L24" s="143">
        <v>0</v>
      </c>
      <c r="M24" s="143">
        <v>0</v>
      </c>
      <c r="N24" s="143">
        <v>0</v>
      </c>
      <c r="O24" s="151">
        <v>0</v>
      </c>
    </row>
    <row r="25" spans="2:15" ht="12" customHeight="1">
      <c r="B25" s="2" t="s">
        <v>16</v>
      </c>
      <c r="D25" s="71">
        <v>5</v>
      </c>
      <c r="E25" s="66">
        <v>8</v>
      </c>
      <c r="F25" s="71">
        <v>6</v>
      </c>
      <c r="G25" s="66">
        <v>3</v>
      </c>
      <c r="H25" s="144">
        <v>5</v>
      </c>
      <c r="I25" s="142">
        <v>3</v>
      </c>
      <c r="J25" s="144">
        <v>6</v>
      </c>
      <c r="K25" s="142">
        <v>7</v>
      </c>
      <c r="L25" s="144">
        <v>7</v>
      </c>
      <c r="M25" s="142">
        <v>4</v>
      </c>
      <c r="N25" s="144">
        <v>10</v>
      </c>
      <c r="O25" s="142">
        <v>4</v>
      </c>
    </row>
    <row r="26" spans="2:15" ht="12" customHeight="1">
      <c r="B26" s="61" t="s">
        <v>83</v>
      </c>
      <c r="C26" s="59"/>
      <c r="D26" s="67">
        <v>7</v>
      </c>
      <c r="E26" s="67">
        <v>4</v>
      </c>
      <c r="F26" s="67">
        <v>12</v>
      </c>
      <c r="G26" s="75">
        <v>6</v>
      </c>
      <c r="H26" s="146">
        <f aca="true" t="shared" si="1" ref="H26:M26">SUM(H27:H30)</f>
        <v>6</v>
      </c>
      <c r="I26" s="146">
        <f t="shared" si="1"/>
        <v>8</v>
      </c>
      <c r="J26" s="146">
        <f t="shared" si="1"/>
        <v>9</v>
      </c>
      <c r="K26" s="146">
        <f t="shared" si="1"/>
        <v>5</v>
      </c>
      <c r="L26" s="146">
        <f t="shared" si="1"/>
        <v>9</v>
      </c>
      <c r="M26" s="146">
        <f t="shared" si="1"/>
        <v>8</v>
      </c>
      <c r="N26" s="146">
        <f>SUM(N27:N30)</f>
        <v>5</v>
      </c>
      <c r="O26" s="146">
        <f>SUM(O27:O30)</f>
        <v>5</v>
      </c>
    </row>
    <row r="27" spans="2:15" ht="12" customHeight="1">
      <c r="B27" s="2"/>
      <c r="C27" s="23" t="s">
        <v>83</v>
      </c>
      <c r="D27" s="70">
        <v>7</v>
      </c>
      <c r="E27" s="70">
        <v>0</v>
      </c>
      <c r="F27" s="70">
        <v>12</v>
      </c>
      <c r="G27" s="70">
        <v>0</v>
      </c>
      <c r="H27" s="149">
        <v>6</v>
      </c>
      <c r="I27" s="149">
        <v>0</v>
      </c>
      <c r="J27" s="149">
        <v>1</v>
      </c>
      <c r="K27" s="149">
        <v>0</v>
      </c>
      <c r="L27" s="149">
        <v>9</v>
      </c>
      <c r="M27" s="149">
        <v>0</v>
      </c>
      <c r="N27" s="149">
        <v>5</v>
      </c>
      <c r="O27" s="150">
        <v>0</v>
      </c>
    </row>
    <row r="28" spans="2:15" ht="12" customHeight="1">
      <c r="B28" s="2"/>
      <c r="C28" s="38" t="s">
        <v>84</v>
      </c>
      <c r="D28" s="71">
        <v>0</v>
      </c>
      <c r="E28" s="71">
        <v>3</v>
      </c>
      <c r="F28" s="71">
        <v>0</v>
      </c>
      <c r="G28" s="71">
        <v>3</v>
      </c>
      <c r="H28" s="144">
        <v>0</v>
      </c>
      <c r="I28" s="144">
        <v>4</v>
      </c>
      <c r="J28" s="144">
        <v>4</v>
      </c>
      <c r="K28" s="144">
        <v>3</v>
      </c>
      <c r="L28" s="144">
        <v>0</v>
      </c>
      <c r="M28" s="144">
        <v>6</v>
      </c>
      <c r="N28" s="144">
        <v>0</v>
      </c>
      <c r="O28" s="152">
        <v>2</v>
      </c>
    </row>
    <row r="29" spans="2:15" ht="12" customHeight="1">
      <c r="B29" s="2"/>
      <c r="C29" s="38" t="s">
        <v>85</v>
      </c>
      <c r="D29" s="71">
        <v>0</v>
      </c>
      <c r="E29" s="71">
        <v>1</v>
      </c>
      <c r="F29" s="71">
        <v>0</v>
      </c>
      <c r="G29" s="71">
        <v>1</v>
      </c>
      <c r="H29" s="144">
        <v>0</v>
      </c>
      <c r="I29" s="144">
        <v>2</v>
      </c>
      <c r="J29" s="144">
        <v>1</v>
      </c>
      <c r="K29" s="144">
        <v>0</v>
      </c>
      <c r="L29" s="144">
        <v>0</v>
      </c>
      <c r="M29" s="144">
        <v>1</v>
      </c>
      <c r="N29" s="144">
        <v>0</v>
      </c>
      <c r="O29" s="152">
        <v>0</v>
      </c>
    </row>
    <row r="30" spans="2:15" ht="12" customHeight="1">
      <c r="B30" s="2"/>
      <c r="C30" s="24" t="s">
        <v>86</v>
      </c>
      <c r="D30" s="65">
        <v>0</v>
      </c>
      <c r="E30" s="65">
        <v>0</v>
      </c>
      <c r="F30" s="65">
        <v>0</v>
      </c>
      <c r="G30" s="65">
        <v>2</v>
      </c>
      <c r="H30" s="143">
        <v>0</v>
      </c>
      <c r="I30" s="143">
        <v>2</v>
      </c>
      <c r="J30" s="143">
        <v>3</v>
      </c>
      <c r="K30" s="143">
        <v>2</v>
      </c>
      <c r="L30" s="143">
        <v>0</v>
      </c>
      <c r="M30" s="143">
        <v>1</v>
      </c>
      <c r="N30" s="143">
        <v>0</v>
      </c>
      <c r="O30" s="151">
        <v>3</v>
      </c>
    </row>
    <row r="31" spans="2:15" ht="12" customHeight="1">
      <c r="B31" s="126" t="s">
        <v>18</v>
      </c>
      <c r="C31" s="90"/>
      <c r="D31" s="91">
        <v>3</v>
      </c>
      <c r="E31" s="91">
        <v>6</v>
      </c>
      <c r="F31" s="91">
        <v>8</v>
      </c>
      <c r="G31" s="91">
        <v>4</v>
      </c>
      <c r="H31" s="153">
        <v>2</v>
      </c>
      <c r="I31" s="153">
        <v>0</v>
      </c>
      <c r="J31" s="153">
        <v>7</v>
      </c>
      <c r="K31" s="153">
        <v>6</v>
      </c>
      <c r="L31" s="153">
        <v>2</v>
      </c>
      <c r="M31" s="153">
        <v>6</v>
      </c>
      <c r="N31" s="153">
        <v>7</v>
      </c>
      <c r="O31" s="153">
        <v>4</v>
      </c>
    </row>
    <row r="32" spans="2:15" ht="12" customHeight="1">
      <c r="B32" s="18" t="s">
        <v>19</v>
      </c>
      <c r="D32" s="131">
        <f>SUM(D8:D31)-(D19+D22+D26)</f>
        <v>117</v>
      </c>
      <c r="E32" s="132">
        <f>SUM(E8:E31)-(E19+E22+E26)</f>
        <v>78</v>
      </c>
      <c r="F32" s="131">
        <f aca="true" t="shared" si="2" ref="F32:M32">SUM(F7:F31)-(F19+F22+F26)</f>
        <v>125</v>
      </c>
      <c r="G32" s="132">
        <f t="shared" si="2"/>
        <v>78</v>
      </c>
      <c r="H32" s="154">
        <f t="shared" si="2"/>
        <v>141</v>
      </c>
      <c r="I32" s="154">
        <f t="shared" si="2"/>
        <v>87</v>
      </c>
      <c r="J32" s="154">
        <f t="shared" si="2"/>
        <v>125</v>
      </c>
      <c r="K32" s="154">
        <f t="shared" si="2"/>
        <v>84</v>
      </c>
      <c r="L32" s="155">
        <f t="shared" si="2"/>
        <v>122</v>
      </c>
      <c r="M32" s="154">
        <f t="shared" si="2"/>
        <v>78</v>
      </c>
      <c r="N32" s="155">
        <f>SUM(N7:N31)-(N19+N22+N26)</f>
        <v>146</v>
      </c>
      <c r="O32" s="156">
        <f>SUM(O7:O31)-(O19+O22+O26)</f>
        <v>69</v>
      </c>
    </row>
    <row r="33" spans="2:15" ht="12" customHeight="1">
      <c r="B33" s="8"/>
      <c r="C33" s="18"/>
      <c r="D33" s="71"/>
      <c r="E33" s="71"/>
      <c r="F33" s="71"/>
      <c r="G33" s="71"/>
      <c r="H33" s="144"/>
      <c r="I33" s="144"/>
      <c r="J33" s="144"/>
      <c r="K33" s="144"/>
      <c r="L33" s="144"/>
      <c r="M33" s="144"/>
      <c r="N33" s="144"/>
      <c r="O33" s="144"/>
    </row>
    <row r="34" spans="2:15" ht="12.75" customHeight="1" thickBot="1">
      <c r="B34" s="14"/>
      <c r="C34" s="11"/>
      <c r="D34" s="32"/>
      <c r="E34" s="32"/>
      <c r="F34" s="32"/>
      <c r="G34" s="32"/>
      <c r="H34" s="157"/>
      <c r="I34" s="157"/>
      <c r="J34" s="157"/>
      <c r="K34" s="157"/>
      <c r="L34" s="157"/>
      <c r="M34" s="157"/>
      <c r="N34" s="157"/>
      <c r="O34" s="157"/>
    </row>
    <row r="35" spans="2:15" ht="12.75" customHeight="1" thickTop="1">
      <c r="B35" s="17"/>
      <c r="C35" s="104"/>
      <c r="D35" s="64"/>
      <c r="E35" s="64"/>
      <c r="F35" s="64"/>
      <c r="G35" s="64"/>
      <c r="H35" s="158"/>
      <c r="I35" s="158"/>
      <c r="J35" s="158"/>
      <c r="K35" s="158"/>
      <c r="L35" s="158"/>
      <c r="M35" s="158"/>
      <c r="N35" s="158"/>
      <c r="O35" s="158"/>
    </row>
    <row r="36" spans="2:15" s="3" customFormat="1" ht="15">
      <c r="B36" s="7" t="s">
        <v>184</v>
      </c>
      <c r="C36" s="16"/>
      <c r="D36" s="33"/>
      <c r="E36" s="33"/>
      <c r="F36" s="33"/>
      <c r="G36" s="33"/>
      <c r="H36" s="159"/>
      <c r="I36" s="159"/>
      <c r="J36" s="159"/>
      <c r="K36" s="159"/>
      <c r="L36" s="159"/>
      <c r="M36" s="159"/>
      <c r="N36" s="159"/>
      <c r="O36" s="159"/>
    </row>
    <row r="37" spans="2:15" s="3" customFormat="1" ht="13.5">
      <c r="B37" s="2" t="s">
        <v>203</v>
      </c>
      <c r="C37" s="16"/>
      <c r="D37" s="33"/>
      <c r="E37" s="33"/>
      <c r="F37" s="33"/>
      <c r="G37" s="33"/>
      <c r="H37" s="159"/>
      <c r="I37" s="159"/>
      <c r="J37" s="159"/>
      <c r="K37" s="159"/>
      <c r="L37" s="159"/>
      <c r="M37" s="159"/>
      <c r="N37" s="160">
        <v>1</v>
      </c>
      <c r="O37" s="160">
        <v>0</v>
      </c>
    </row>
    <row r="38" spans="2:15" ht="12" customHeight="1">
      <c r="B38" s="2" t="s">
        <v>56</v>
      </c>
      <c r="D38" s="66">
        <v>8</v>
      </c>
      <c r="E38" s="66">
        <v>2</v>
      </c>
      <c r="F38" s="66">
        <v>8</v>
      </c>
      <c r="G38" s="66">
        <v>0</v>
      </c>
      <c r="H38" s="142">
        <v>13</v>
      </c>
      <c r="I38" s="142">
        <v>7</v>
      </c>
      <c r="J38" s="142">
        <v>11</v>
      </c>
      <c r="K38" s="142">
        <v>8</v>
      </c>
      <c r="L38" s="142">
        <v>22</v>
      </c>
      <c r="M38" s="142">
        <v>3</v>
      </c>
      <c r="N38" s="142">
        <v>18</v>
      </c>
      <c r="O38" s="142">
        <v>8</v>
      </c>
    </row>
    <row r="39" spans="2:15" ht="12" customHeight="1">
      <c r="B39" s="20" t="s">
        <v>20</v>
      </c>
      <c r="C39" s="21"/>
      <c r="D39" s="71">
        <v>12</v>
      </c>
      <c r="E39" s="71">
        <v>3</v>
      </c>
      <c r="F39" s="71">
        <v>8</v>
      </c>
      <c r="G39" s="71">
        <v>12</v>
      </c>
      <c r="H39" s="144">
        <v>6</v>
      </c>
      <c r="I39" s="144">
        <v>5</v>
      </c>
      <c r="J39" s="144">
        <v>15</v>
      </c>
      <c r="K39" s="144">
        <v>3</v>
      </c>
      <c r="L39" s="144">
        <v>11</v>
      </c>
      <c r="M39" s="144">
        <v>7</v>
      </c>
      <c r="N39" s="144">
        <v>15</v>
      </c>
      <c r="O39" s="144">
        <v>1</v>
      </c>
    </row>
    <row r="40" spans="2:15" ht="12" customHeight="1">
      <c r="B40" s="20" t="s">
        <v>5</v>
      </c>
      <c r="C40" s="21"/>
      <c r="D40" s="71">
        <v>10</v>
      </c>
      <c r="E40" s="71">
        <v>8</v>
      </c>
      <c r="F40" s="71">
        <v>9</v>
      </c>
      <c r="G40" s="71">
        <v>6</v>
      </c>
      <c r="H40" s="144"/>
      <c r="I40" s="144"/>
      <c r="J40" s="144"/>
      <c r="K40" s="144"/>
      <c r="L40" s="144">
        <v>7</v>
      </c>
      <c r="M40" s="144">
        <v>4</v>
      </c>
      <c r="N40" s="144">
        <v>12</v>
      </c>
      <c r="O40" s="144">
        <v>9</v>
      </c>
    </row>
    <row r="41" spans="2:15" ht="12" customHeight="1">
      <c r="B41" s="2" t="s">
        <v>72</v>
      </c>
      <c r="D41" s="66">
        <v>3</v>
      </c>
      <c r="E41" s="66">
        <v>0</v>
      </c>
      <c r="F41" s="66">
        <v>5</v>
      </c>
      <c r="G41" s="66">
        <v>0</v>
      </c>
      <c r="H41" s="142">
        <v>3</v>
      </c>
      <c r="I41" s="142">
        <v>0</v>
      </c>
      <c r="J41" s="142">
        <v>11</v>
      </c>
      <c r="K41" s="142">
        <v>0</v>
      </c>
      <c r="L41" s="142">
        <v>4</v>
      </c>
      <c r="M41" s="142">
        <v>0</v>
      </c>
      <c r="N41" s="142">
        <v>2</v>
      </c>
      <c r="O41" s="142">
        <v>0</v>
      </c>
    </row>
    <row r="42" spans="2:15" ht="12" customHeight="1">
      <c r="B42" s="2" t="s">
        <v>21</v>
      </c>
      <c r="D42" s="66">
        <v>18</v>
      </c>
      <c r="E42" s="66">
        <v>6</v>
      </c>
      <c r="F42" s="66">
        <v>18</v>
      </c>
      <c r="G42" s="66">
        <v>14</v>
      </c>
      <c r="H42" s="142">
        <v>44</v>
      </c>
      <c r="I42" s="142">
        <v>9</v>
      </c>
      <c r="J42" s="142">
        <v>29</v>
      </c>
      <c r="K42" s="142">
        <v>10</v>
      </c>
      <c r="L42" s="142">
        <v>33</v>
      </c>
      <c r="M42" s="142">
        <v>6</v>
      </c>
      <c r="N42" s="142">
        <v>36</v>
      </c>
      <c r="O42" s="142">
        <v>15</v>
      </c>
    </row>
    <row r="43" spans="2:15" ht="12" customHeight="1">
      <c r="B43" s="20" t="s">
        <v>22</v>
      </c>
      <c r="C43" s="21"/>
      <c r="D43" s="71">
        <v>5</v>
      </c>
      <c r="E43" s="71">
        <v>0</v>
      </c>
      <c r="F43" s="71">
        <v>9</v>
      </c>
      <c r="G43" s="71">
        <v>2</v>
      </c>
      <c r="H43" s="144">
        <v>5</v>
      </c>
      <c r="I43" s="144">
        <v>2</v>
      </c>
      <c r="J43" s="144">
        <v>3</v>
      </c>
      <c r="K43" s="144">
        <v>0</v>
      </c>
      <c r="L43" s="144">
        <v>5</v>
      </c>
      <c r="M43" s="144">
        <v>5</v>
      </c>
      <c r="N43" s="144">
        <v>9</v>
      </c>
      <c r="O43" s="144">
        <v>5</v>
      </c>
    </row>
    <row r="44" spans="2:15" ht="12" customHeight="1">
      <c r="B44" s="2" t="s">
        <v>23</v>
      </c>
      <c r="D44" s="66">
        <v>6</v>
      </c>
      <c r="E44" s="66">
        <v>2</v>
      </c>
      <c r="F44" s="66">
        <v>6</v>
      </c>
      <c r="G44" s="66">
        <v>2</v>
      </c>
      <c r="H44" s="142">
        <v>10</v>
      </c>
      <c r="I44" s="142">
        <v>4</v>
      </c>
      <c r="J44" s="142">
        <v>12</v>
      </c>
      <c r="K44" s="142">
        <v>3</v>
      </c>
      <c r="L44" s="142">
        <v>5</v>
      </c>
      <c r="M44" s="142">
        <v>1</v>
      </c>
      <c r="N44" s="142">
        <v>13</v>
      </c>
      <c r="O44" s="142">
        <v>4</v>
      </c>
    </row>
    <row r="45" spans="2:15" ht="12" customHeight="1">
      <c r="B45" s="20" t="s">
        <v>24</v>
      </c>
      <c r="C45" s="21"/>
      <c r="D45" s="71">
        <v>15</v>
      </c>
      <c r="E45" s="71">
        <v>6</v>
      </c>
      <c r="F45" s="71">
        <v>8</v>
      </c>
      <c r="G45" s="71">
        <v>10</v>
      </c>
      <c r="H45" s="144">
        <v>12</v>
      </c>
      <c r="I45" s="144">
        <v>5</v>
      </c>
      <c r="J45" s="144">
        <v>12</v>
      </c>
      <c r="K45" s="144">
        <v>9</v>
      </c>
      <c r="L45" s="144">
        <v>18</v>
      </c>
      <c r="M45" s="144">
        <v>15</v>
      </c>
      <c r="N45" s="144">
        <v>8</v>
      </c>
      <c r="O45" s="144">
        <v>8</v>
      </c>
    </row>
    <row r="46" spans="2:15" ht="12" customHeight="1">
      <c r="B46" s="126" t="s">
        <v>204</v>
      </c>
      <c r="C46" s="90"/>
      <c r="D46" s="91"/>
      <c r="E46" s="91"/>
      <c r="F46" s="91"/>
      <c r="G46" s="91"/>
      <c r="H46" s="153"/>
      <c r="I46" s="153"/>
      <c r="J46" s="153"/>
      <c r="K46" s="153"/>
      <c r="L46" s="153"/>
      <c r="M46" s="153"/>
      <c r="N46" s="153">
        <v>9</v>
      </c>
      <c r="O46" s="153">
        <v>0</v>
      </c>
    </row>
    <row r="47" spans="2:15" ht="12.75">
      <c r="B47" s="10" t="s">
        <v>19</v>
      </c>
      <c r="D47" s="131">
        <f aca="true" t="shared" si="3" ref="D47:I47">SUM(D38:D45)</f>
        <v>77</v>
      </c>
      <c r="E47" s="132">
        <f t="shared" si="3"/>
        <v>27</v>
      </c>
      <c r="F47" s="131">
        <f t="shared" si="3"/>
        <v>71</v>
      </c>
      <c r="G47" s="132">
        <f t="shared" si="3"/>
        <v>46</v>
      </c>
      <c r="H47" s="154">
        <f t="shared" si="3"/>
        <v>93</v>
      </c>
      <c r="I47" s="154">
        <f t="shared" si="3"/>
        <v>32</v>
      </c>
      <c r="J47" s="154">
        <f>SUM(J38:J45)</f>
        <v>93</v>
      </c>
      <c r="K47" s="154">
        <f>SUM(K38:K45)</f>
        <v>33</v>
      </c>
      <c r="L47" s="154">
        <f>SUM(L38:L45)</f>
        <v>105</v>
      </c>
      <c r="M47" s="154">
        <f>SUM(M38:M45)</f>
        <v>41</v>
      </c>
      <c r="N47" s="154">
        <f>SUM(N37:N46)</f>
        <v>123</v>
      </c>
      <c r="O47" s="156">
        <f>SUM(O37:O46)</f>
        <v>50</v>
      </c>
    </row>
    <row r="48" spans="2:15" ht="12.75" customHeight="1">
      <c r="B48" s="8"/>
      <c r="C48" s="8"/>
      <c r="D48" s="42"/>
      <c r="E48" s="42"/>
      <c r="F48" s="42"/>
      <c r="G48" s="41"/>
      <c r="H48" s="158"/>
      <c r="I48" s="160"/>
      <c r="J48" s="158"/>
      <c r="K48" s="160"/>
      <c r="L48" s="158"/>
      <c r="M48" s="160"/>
      <c r="N48" s="158"/>
      <c r="O48" s="160"/>
    </row>
    <row r="49" spans="2:15" ht="15" customHeight="1">
      <c r="B49" s="15" t="s">
        <v>25</v>
      </c>
      <c r="C49" s="8"/>
      <c r="D49" s="72">
        <f aca="true" t="shared" si="4" ref="D49:I49">D47+D32</f>
        <v>194</v>
      </c>
      <c r="E49" s="73">
        <f t="shared" si="4"/>
        <v>105</v>
      </c>
      <c r="F49" s="72">
        <f t="shared" si="4"/>
        <v>196</v>
      </c>
      <c r="G49" s="73">
        <f t="shared" si="4"/>
        <v>124</v>
      </c>
      <c r="H49" s="161">
        <f t="shared" si="4"/>
        <v>234</v>
      </c>
      <c r="I49" s="161">
        <f t="shared" si="4"/>
        <v>119</v>
      </c>
      <c r="J49" s="161">
        <f aca="true" t="shared" si="5" ref="J49:O49">J47+J32</f>
        <v>218</v>
      </c>
      <c r="K49" s="161">
        <f t="shared" si="5"/>
        <v>117</v>
      </c>
      <c r="L49" s="161">
        <f t="shared" si="5"/>
        <v>227</v>
      </c>
      <c r="M49" s="161">
        <f t="shared" si="5"/>
        <v>119</v>
      </c>
      <c r="N49" s="161">
        <f t="shared" si="5"/>
        <v>269</v>
      </c>
      <c r="O49" s="162">
        <f t="shared" si="5"/>
        <v>119</v>
      </c>
    </row>
    <row r="50" spans="2:15" ht="12.75" customHeight="1" thickBot="1">
      <c r="B50" s="14"/>
      <c r="C50" s="14"/>
      <c r="D50" s="43"/>
      <c r="E50" s="43"/>
      <c r="F50" s="43"/>
      <c r="G50" s="43"/>
      <c r="H50" s="157"/>
      <c r="I50" s="157"/>
      <c r="J50" s="157"/>
      <c r="K50" s="157"/>
      <c r="L50" s="157"/>
      <c r="M50" s="157"/>
      <c r="N50" s="157"/>
      <c r="O50" s="157"/>
    </row>
    <row r="51" spans="2:15" ht="12.75" customHeight="1" thickTop="1">
      <c r="B51" s="12"/>
      <c r="C51" s="12"/>
      <c r="D51" s="42"/>
      <c r="E51" s="42"/>
      <c r="F51" s="42"/>
      <c r="G51" s="42"/>
      <c r="H51" s="158"/>
      <c r="I51" s="158"/>
      <c r="J51" s="158"/>
      <c r="K51" s="158"/>
      <c r="L51" s="158"/>
      <c r="M51" s="158"/>
      <c r="N51" s="158"/>
      <c r="O51" s="158"/>
    </row>
    <row r="52" spans="2:15" ht="15">
      <c r="B52" s="105" t="s">
        <v>64</v>
      </c>
      <c r="C52" s="17"/>
      <c r="D52" s="44"/>
      <c r="E52" s="44"/>
      <c r="F52" s="44"/>
      <c r="G52" s="44"/>
      <c r="H52" s="163"/>
      <c r="I52" s="163"/>
      <c r="J52" s="163"/>
      <c r="K52" s="163"/>
      <c r="L52" s="163"/>
      <c r="M52" s="163"/>
      <c r="N52" s="163"/>
      <c r="O52" s="163"/>
    </row>
    <row r="53" spans="2:15" ht="12" customHeight="1">
      <c r="B53" s="22" t="s">
        <v>26</v>
      </c>
      <c r="C53" s="8"/>
      <c r="D53" s="62">
        <v>31</v>
      </c>
      <c r="E53" s="62">
        <v>0</v>
      </c>
      <c r="F53" s="66">
        <v>65</v>
      </c>
      <c r="G53" s="66">
        <v>0</v>
      </c>
      <c r="H53" s="142">
        <v>85</v>
      </c>
      <c r="I53" s="142">
        <v>0</v>
      </c>
      <c r="J53" s="142">
        <v>109</v>
      </c>
      <c r="K53" s="142">
        <v>0</v>
      </c>
      <c r="L53" s="142">
        <v>136</v>
      </c>
      <c r="M53" s="142">
        <v>0</v>
      </c>
      <c r="N53" s="142">
        <v>187</v>
      </c>
      <c r="O53" s="142">
        <v>0</v>
      </c>
    </row>
    <row r="54" spans="2:15" ht="12" customHeight="1">
      <c r="B54" s="22" t="s">
        <v>27</v>
      </c>
      <c r="C54" s="8"/>
      <c r="D54" s="62">
        <v>216</v>
      </c>
      <c r="E54" s="62">
        <v>11</v>
      </c>
      <c r="F54" s="66">
        <v>168</v>
      </c>
      <c r="G54" s="66">
        <v>8</v>
      </c>
      <c r="H54" s="142">
        <v>213</v>
      </c>
      <c r="I54" s="142">
        <v>5</v>
      </c>
      <c r="J54" s="142">
        <v>214</v>
      </c>
      <c r="K54" s="142">
        <v>5</v>
      </c>
      <c r="L54" s="142">
        <v>241</v>
      </c>
      <c r="M54" s="142">
        <v>5</v>
      </c>
      <c r="N54" s="142">
        <v>259</v>
      </c>
      <c r="O54" s="142">
        <v>5</v>
      </c>
    </row>
    <row r="55" spans="2:15" ht="12" customHeight="1">
      <c r="B55" s="22" t="s">
        <v>28</v>
      </c>
      <c r="C55" s="8"/>
      <c r="D55" s="62">
        <v>39</v>
      </c>
      <c r="E55" s="62">
        <v>0</v>
      </c>
      <c r="F55" s="66">
        <v>36</v>
      </c>
      <c r="G55" s="66">
        <v>0</v>
      </c>
      <c r="H55" s="142">
        <v>27</v>
      </c>
      <c r="I55" s="142">
        <v>0</v>
      </c>
      <c r="J55" s="142">
        <v>36</v>
      </c>
      <c r="K55" s="142">
        <v>0</v>
      </c>
      <c r="L55" s="142">
        <v>43</v>
      </c>
      <c r="M55" s="142">
        <v>0</v>
      </c>
      <c r="N55" s="142">
        <v>38</v>
      </c>
      <c r="O55" s="142">
        <v>0</v>
      </c>
    </row>
    <row r="56" spans="2:15" ht="12" customHeight="1">
      <c r="B56" s="134" t="s">
        <v>66</v>
      </c>
      <c r="C56" s="127"/>
      <c r="D56" s="128">
        <v>35</v>
      </c>
      <c r="E56" s="128">
        <v>0</v>
      </c>
      <c r="F56" s="91">
        <v>27</v>
      </c>
      <c r="G56" s="91">
        <v>0</v>
      </c>
      <c r="H56" s="153">
        <v>25</v>
      </c>
      <c r="I56" s="153">
        <v>0</v>
      </c>
      <c r="J56" s="153">
        <v>33</v>
      </c>
      <c r="K56" s="153">
        <v>0</v>
      </c>
      <c r="L56" s="153">
        <v>32</v>
      </c>
      <c r="M56" s="153">
        <v>0</v>
      </c>
      <c r="N56" s="153">
        <v>27</v>
      </c>
      <c r="O56" s="153">
        <v>0</v>
      </c>
    </row>
    <row r="57" spans="2:15" ht="12.75">
      <c r="B57" s="10" t="s">
        <v>19</v>
      </c>
      <c r="C57" s="8"/>
      <c r="D57" s="133">
        <f aca="true" t="shared" si="6" ref="D57:I57">SUM(D53:D56)</f>
        <v>321</v>
      </c>
      <c r="E57" s="63">
        <f t="shared" si="6"/>
        <v>11</v>
      </c>
      <c r="F57" s="133">
        <f t="shared" si="6"/>
        <v>296</v>
      </c>
      <c r="G57" s="63">
        <f t="shared" si="6"/>
        <v>8</v>
      </c>
      <c r="H57" s="164">
        <f t="shared" si="6"/>
        <v>350</v>
      </c>
      <c r="I57" s="164">
        <f t="shared" si="6"/>
        <v>5</v>
      </c>
      <c r="J57" s="164">
        <f aca="true" t="shared" si="7" ref="J57:O57">SUM(J53:J56)</f>
        <v>392</v>
      </c>
      <c r="K57" s="164">
        <f t="shared" si="7"/>
        <v>5</v>
      </c>
      <c r="L57" s="165">
        <f t="shared" si="7"/>
        <v>452</v>
      </c>
      <c r="M57" s="164">
        <f t="shared" si="7"/>
        <v>5</v>
      </c>
      <c r="N57" s="165">
        <f t="shared" si="7"/>
        <v>511</v>
      </c>
      <c r="O57" s="166">
        <f t="shared" si="7"/>
        <v>5</v>
      </c>
    </row>
    <row r="58" spans="2:15" ht="12.75">
      <c r="B58" s="10"/>
      <c r="C58" s="8"/>
      <c r="D58" s="64"/>
      <c r="E58" s="64"/>
      <c r="F58" s="64"/>
      <c r="G58" s="64"/>
      <c r="H58" s="158"/>
      <c r="I58" s="158"/>
      <c r="J58" s="158"/>
      <c r="K58" s="158"/>
      <c r="L58" s="158"/>
      <c r="M58" s="158"/>
      <c r="N58" s="158"/>
      <c r="O58" s="158"/>
    </row>
    <row r="59" spans="1:15" ht="12.75" customHeight="1">
      <c r="A59" s="52"/>
      <c r="B59" s="52"/>
      <c r="C59" s="52"/>
      <c r="D59" s="96" t="s">
        <v>82</v>
      </c>
      <c r="E59" s="97"/>
      <c r="F59" s="96" t="s">
        <v>145</v>
      </c>
      <c r="G59" s="97"/>
      <c r="H59" s="167" t="s">
        <v>162</v>
      </c>
      <c r="I59" s="168"/>
      <c r="J59" s="167" t="s">
        <v>170</v>
      </c>
      <c r="K59" s="168"/>
      <c r="L59" s="167" t="s">
        <v>186</v>
      </c>
      <c r="M59" s="168"/>
      <c r="N59" s="167" t="s">
        <v>202</v>
      </c>
      <c r="O59" s="168"/>
    </row>
    <row r="60" spans="1:15" ht="12.75" customHeight="1" thickBot="1">
      <c r="A60" s="79"/>
      <c r="B60" s="79"/>
      <c r="C60" s="79"/>
      <c r="D60" s="94" t="s">
        <v>0</v>
      </c>
      <c r="E60" s="94" t="s">
        <v>1</v>
      </c>
      <c r="F60" s="94" t="s">
        <v>0</v>
      </c>
      <c r="G60" s="94" t="s">
        <v>1</v>
      </c>
      <c r="H60" s="169" t="s">
        <v>0</v>
      </c>
      <c r="I60" s="169" t="s">
        <v>1</v>
      </c>
      <c r="J60" s="169" t="s">
        <v>0</v>
      </c>
      <c r="K60" s="169" t="s">
        <v>1</v>
      </c>
      <c r="L60" s="169" t="s">
        <v>0</v>
      </c>
      <c r="M60" s="169" t="s">
        <v>1</v>
      </c>
      <c r="N60" s="169" t="s">
        <v>0</v>
      </c>
      <c r="O60" s="169" t="s">
        <v>1</v>
      </c>
    </row>
    <row r="61" spans="1:15" ht="19.5" customHeight="1" thickTop="1">
      <c r="A61" s="83"/>
      <c r="B61" s="26" t="s">
        <v>65</v>
      </c>
      <c r="C61" s="12"/>
      <c r="D61" s="83"/>
      <c r="E61" s="83"/>
      <c r="F61" s="83"/>
      <c r="G61" s="83"/>
      <c r="H61" s="170"/>
      <c r="I61" s="170"/>
      <c r="J61" s="170"/>
      <c r="K61" s="170"/>
      <c r="L61" s="170"/>
      <c r="M61" s="170"/>
      <c r="N61" s="170"/>
      <c r="O61" s="170"/>
    </row>
    <row r="62" spans="1:15" ht="12" customHeight="1">
      <c r="A62" s="21"/>
      <c r="B62" s="20" t="s">
        <v>181</v>
      </c>
      <c r="C62" s="17"/>
      <c r="D62" s="21"/>
      <c r="E62" s="21"/>
      <c r="F62" s="136">
        <v>0</v>
      </c>
      <c r="G62" s="136">
        <v>0</v>
      </c>
      <c r="H62" s="171">
        <v>0</v>
      </c>
      <c r="I62" s="141">
        <v>0</v>
      </c>
      <c r="J62" s="141">
        <v>0</v>
      </c>
      <c r="K62" s="141">
        <v>1</v>
      </c>
      <c r="L62" s="141">
        <v>0</v>
      </c>
      <c r="M62" s="141">
        <v>1</v>
      </c>
      <c r="N62" s="141">
        <v>0</v>
      </c>
      <c r="O62" s="141">
        <v>0</v>
      </c>
    </row>
    <row r="63" spans="2:15" ht="12" customHeight="1">
      <c r="B63" s="39" t="s">
        <v>91</v>
      </c>
      <c r="C63" s="21"/>
      <c r="D63" s="71">
        <v>1</v>
      </c>
      <c r="E63" s="71">
        <v>0</v>
      </c>
      <c r="F63" s="117">
        <v>0</v>
      </c>
      <c r="G63" s="117">
        <v>0</v>
      </c>
      <c r="H63" s="139">
        <v>0</v>
      </c>
      <c r="I63" s="139">
        <v>0</v>
      </c>
      <c r="J63" s="139">
        <v>0</v>
      </c>
      <c r="K63" s="139">
        <v>0</v>
      </c>
      <c r="L63" s="139">
        <v>0</v>
      </c>
      <c r="M63" s="139">
        <v>0</v>
      </c>
      <c r="N63" s="139">
        <v>0</v>
      </c>
      <c r="O63" s="139">
        <v>0</v>
      </c>
    </row>
    <row r="64" spans="2:15" ht="12" customHeight="1">
      <c r="B64" s="39" t="s">
        <v>92</v>
      </c>
      <c r="C64" s="21"/>
      <c r="D64" s="71">
        <v>0</v>
      </c>
      <c r="E64" s="71">
        <v>3</v>
      </c>
      <c r="F64" s="71">
        <v>0</v>
      </c>
      <c r="G64" s="71">
        <v>6</v>
      </c>
      <c r="H64" s="144">
        <v>0</v>
      </c>
      <c r="I64" s="144">
        <v>12</v>
      </c>
      <c r="J64" s="144">
        <v>0</v>
      </c>
      <c r="K64" s="144">
        <v>5</v>
      </c>
      <c r="L64" s="144">
        <v>0</v>
      </c>
      <c r="M64" s="144">
        <v>5</v>
      </c>
      <c r="N64" s="144">
        <v>0</v>
      </c>
      <c r="O64" s="144">
        <v>2</v>
      </c>
    </row>
    <row r="65" spans="2:15" ht="12.75" customHeight="1">
      <c r="B65" s="39" t="s">
        <v>93</v>
      </c>
      <c r="C65" s="21"/>
      <c r="D65" s="71">
        <v>0</v>
      </c>
      <c r="E65" s="71">
        <v>0</v>
      </c>
      <c r="F65" s="71">
        <v>0</v>
      </c>
      <c r="G65" s="71">
        <v>1</v>
      </c>
      <c r="H65" s="144">
        <v>0</v>
      </c>
      <c r="I65" s="144">
        <v>0</v>
      </c>
      <c r="J65" s="144">
        <v>0</v>
      </c>
      <c r="K65" s="144">
        <v>0</v>
      </c>
      <c r="L65" s="144">
        <v>0</v>
      </c>
      <c r="M65" s="144">
        <v>0</v>
      </c>
      <c r="N65" s="144">
        <v>0</v>
      </c>
      <c r="O65" s="144">
        <v>0</v>
      </c>
    </row>
    <row r="66" spans="2:15" ht="12" customHeight="1">
      <c r="B66" s="39" t="s">
        <v>94</v>
      </c>
      <c r="C66" s="21"/>
      <c r="D66" s="71">
        <v>0</v>
      </c>
      <c r="E66" s="71">
        <v>1</v>
      </c>
      <c r="F66" s="71">
        <v>0</v>
      </c>
      <c r="G66" s="71">
        <v>0</v>
      </c>
      <c r="H66" s="144">
        <v>0</v>
      </c>
      <c r="I66" s="144">
        <v>4</v>
      </c>
      <c r="J66" s="144">
        <v>0</v>
      </c>
      <c r="K66" s="144">
        <v>0</v>
      </c>
      <c r="L66" s="144">
        <v>0</v>
      </c>
      <c r="M66" s="144">
        <v>0</v>
      </c>
      <c r="N66" s="144">
        <v>0</v>
      </c>
      <c r="O66" s="144">
        <v>0</v>
      </c>
    </row>
    <row r="67" spans="2:15" ht="12" customHeight="1">
      <c r="B67" s="39" t="s">
        <v>187</v>
      </c>
      <c r="C67" s="21"/>
      <c r="D67" s="71"/>
      <c r="E67" s="71"/>
      <c r="F67" s="71"/>
      <c r="G67" s="71"/>
      <c r="H67" s="144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3</v>
      </c>
      <c r="N67" s="144">
        <v>0</v>
      </c>
      <c r="O67" s="144">
        <v>1</v>
      </c>
    </row>
    <row r="68" spans="2:15" ht="12" customHeight="1">
      <c r="B68" s="40" t="s">
        <v>146</v>
      </c>
      <c r="C68" s="35"/>
      <c r="D68" s="65">
        <v>0</v>
      </c>
      <c r="E68" s="65">
        <v>0</v>
      </c>
      <c r="F68" s="65">
        <v>0</v>
      </c>
      <c r="G68" s="65">
        <v>13</v>
      </c>
      <c r="H68" s="143">
        <v>0</v>
      </c>
      <c r="I68" s="143">
        <v>0</v>
      </c>
      <c r="J68" s="143">
        <v>0</v>
      </c>
      <c r="K68" s="143">
        <v>9</v>
      </c>
      <c r="L68" s="143">
        <v>0</v>
      </c>
      <c r="M68" s="143">
        <v>4</v>
      </c>
      <c r="N68" s="143">
        <v>0</v>
      </c>
      <c r="O68" s="143">
        <v>6</v>
      </c>
    </row>
    <row r="69" spans="2:15" ht="12" customHeight="1">
      <c r="B69" s="39" t="s">
        <v>147</v>
      </c>
      <c r="C69" s="21"/>
      <c r="D69" s="71">
        <v>0</v>
      </c>
      <c r="E69" s="71">
        <v>0</v>
      </c>
      <c r="F69" s="71">
        <v>0</v>
      </c>
      <c r="G69" s="71">
        <v>1</v>
      </c>
      <c r="H69" s="144">
        <v>0</v>
      </c>
      <c r="I69" s="144">
        <v>1</v>
      </c>
      <c r="J69" s="144">
        <v>0</v>
      </c>
      <c r="K69" s="144">
        <v>3</v>
      </c>
      <c r="L69" s="144">
        <v>0</v>
      </c>
      <c r="M69" s="144">
        <v>7</v>
      </c>
      <c r="N69" s="144">
        <v>0</v>
      </c>
      <c r="O69" s="144">
        <v>6</v>
      </c>
    </row>
    <row r="70" spans="2:15" ht="12" customHeight="1">
      <c r="B70" s="39" t="s">
        <v>95</v>
      </c>
      <c r="C70" s="21"/>
      <c r="D70" s="71">
        <v>0</v>
      </c>
      <c r="E70" s="71">
        <v>1</v>
      </c>
      <c r="F70" s="71">
        <v>0</v>
      </c>
      <c r="G70" s="71">
        <v>1</v>
      </c>
      <c r="H70" s="144">
        <v>0</v>
      </c>
      <c r="I70" s="144">
        <v>4</v>
      </c>
      <c r="J70" s="144">
        <v>0</v>
      </c>
      <c r="K70" s="144">
        <v>6</v>
      </c>
      <c r="L70" s="144">
        <v>0</v>
      </c>
      <c r="M70" s="144">
        <v>1</v>
      </c>
      <c r="N70" s="144">
        <v>0</v>
      </c>
      <c r="O70" s="144">
        <v>1</v>
      </c>
    </row>
    <row r="71" spans="2:15" ht="12" customHeight="1">
      <c r="B71" s="39" t="s">
        <v>183</v>
      </c>
      <c r="C71" s="21"/>
      <c r="D71" s="71">
        <v>0</v>
      </c>
      <c r="E71" s="71">
        <v>0</v>
      </c>
      <c r="F71" s="71">
        <v>0</v>
      </c>
      <c r="G71" s="71">
        <v>0</v>
      </c>
      <c r="H71" s="144">
        <v>0</v>
      </c>
      <c r="I71" s="144">
        <v>1</v>
      </c>
      <c r="J71" s="144">
        <v>0</v>
      </c>
      <c r="K71" s="144">
        <v>2</v>
      </c>
      <c r="L71" s="144">
        <v>0</v>
      </c>
      <c r="M71" s="144">
        <v>1</v>
      </c>
      <c r="N71" s="144">
        <v>0</v>
      </c>
      <c r="O71" s="144">
        <v>2</v>
      </c>
    </row>
    <row r="72" spans="2:15" ht="12" customHeight="1">
      <c r="B72" s="39" t="s">
        <v>208</v>
      </c>
      <c r="C72" s="21"/>
      <c r="D72" s="71"/>
      <c r="E72" s="71"/>
      <c r="F72" s="71"/>
      <c r="G72" s="71"/>
      <c r="H72" s="144"/>
      <c r="I72" s="144"/>
      <c r="J72" s="144">
        <v>0</v>
      </c>
      <c r="K72" s="144">
        <v>0</v>
      </c>
      <c r="L72" s="144">
        <v>0</v>
      </c>
      <c r="M72" s="144">
        <v>0</v>
      </c>
      <c r="N72" s="144">
        <v>0</v>
      </c>
      <c r="O72" s="144">
        <v>1</v>
      </c>
    </row>
    <row r="73" spans="2:15" ht="12" customHeight="1">
      <c r="B73" s="39" t="s">
        <v>198</v>
      </c>
      <c r="C73" s="21"/>
      <c r="D73" s="71">
        <v>0</v>
      </c>
      <c r="E73" s="71">
        <v>0</v>
      </c>
      <c r="F73" s="71">
        <v>0</v>
      </c>
      <c r="G73" s="71">
        <v>0</v>
      </c>
      <c r="H73" s="144">
        <v>0</v>
      </c>
      <c r="I73" s="144">
        <v>1</v>
      </c>
      <c r="J73" s="144">
        <v>0</v>
      </c>
      <c r="K73" s="144">
        <v>0</v>
      </c>
      <c r="L73" s="144">
        <v>0</v>
      </c>
      <c r="M73" s="144">
        <v>4</v>
      </c>
      <c r="N73" s="144">
        <v>0</v>
      </c>
      <c r="O73" s="144">
        <v>4</v>
      </c>
    </row>
    <row r="74" spans="2:15" s="21" customFormat="1" ht="13.5" customHeight="1">
      <c r="B74" s="39" t="s">
        <v>96</v>
      </c>
      <c r="D74" s="71">
        <v>0</v>
      </c>
      <c r="E74" s="71">
        <v>3</v>
      </c>
      <c r="F74" s="71">
        <v>0</v>
      </c>
      <c r="G74" s="76">
        <v>1</v>
      </c>
      <c r="H74" s="144">
        <v>0</v>
      </c>
      <c r="I74" s="172">
        <v>0</v>
      </c>
      <c r="J74" s="144">
        <v>0</v>
      </c>
      <c r="K74" s="172">
        <v>0</v>
      </c>
      <c r="L74" s="144">
        <v>0</v>
      </c>
      <c r="M74" s="172">
        <v>0</v>
      </c>
      <c r="N74" s="144">
        <v>0</v>
      </c>
      <c r="O74" s="172">
        <v>0</v>
      </c>
    </row>
    <row r="75" spans="2:15" s="21" customFormat="1" ht="13.5" customHeight="1">
      <c r="B75" s="40" t="s">
        <v>182</v>
      </c>
      <c r="C75" s="35"/>
      <c r="D75" s="65"/>
      <c r="E75" s="65"/>
      <c r="F75" s="65">
        <v>0</v>
      </c>
      <c r="G75" s="123">
        <v>0</v>
      </c>
      <c r="H75" s="143">
        <v>0</v>
      </c>
      <c r="I75" s="173">
        <v>0</v>
      </c>
      <c r="J75" s="143">
        <v>0</v>
      </c>
      <c r="K75" s="173">
        <v>5</v>
      </c>
      <c r="L75" s="143">
        <v>0</v>
      </c>
      <c r="M75" s="173">
        <v>3</v>
      </c>
      <c r="N75" s="143">
        <v>0</v>
      </c>
      <c r="O75" s="173">
        <v>3</v>
      </c>
    </row>
    <row r="76" spans="2:15" s="21" customFormat="1" ht="12" customHeight="1">
      <c r="B76" s="47" t="s">
        <v>97</v>
      </c>
      <c r="C76" s="48"/>
      <c r="D76" s="70">
        <v>1</v>
      </c>
      <c r="E76" s="70">
        <v>0</v>
      </c>
      <c r="F76" s="70">
        <v>0</v>
      </c>
      <c r="G76" s="70">
        <v>0</v>
      </c>
      <c r="H76" s="149">
        <v>2</v>
      </c>
      <c r="I76" s="149">
        <v>0</v>
      </c>
      <c r="J76" s="149">
        <v>1</v>
      </c>
      <c r="K76" s="149">
        <v>0</v>
      </c>
      <c r="L76" s="149">
        <v>0</v>
      </c>
      <c r="M76" s="149">
        <v>0</v>
      </c>
      <c r="N76" s="149">
        <v>0</v>
      </c>
      <c r="O76" s="149">
        <v>0</v>
      </c>
    </row>
    <row r="77" spans="2:15" s="21" customFormat="1" ht="13.5" customHeight="1">
      <c r="B77" s="39" t="s">
        <v>98</v>
      </c>
      <c r="D77" s="71">
        <v>1</v>
      </c>
      <c r="E77" s="71">
        <v>0</v>
      </c>
      <c r="F77" s="71">
        <v>0</v>
      </c>
      <c r="G77" s="71">
        <v>0</v>
      </c>
      <c r="H77" s="144">
        <v>0</v>
      </c>
      <c r="I77" s="144">
        <v>0</v>
      </c>
      <c r="J77" s="144">
        <v>0</v>
      </c>
      <c r="K77" s="144">
        <v>0</v>
      </c>
      <c r="L77" s="144">
        <v>0</v>
      </c>
      <c r="M77" s="144">
        <v>0</v>
      </c>
      <c r="N77" s="144">
        <v>0</v>
      </c>
      <c r="O77" s="144">
        <v>0</v>
      </c>
    </row>
    <row r="78" spans="2:15" s="21" customFormat="1" ht="13.5" customHeight="1">
      <c r="B78" s="39" t="s">
        <v>148</v>
      </c>
      <c r="D78" s="71">
        <v>0</v>
      </c>
      <c r="E78" s="71">
        <v>0</v>
      </c>
      <c r="F78" s="71">
        <v>1</v>
      </c>
      <c r="G78" s="71">
        <v>0</v>
      </c>
      <c r="H78" s="144">
        <v>0</v>
      </c>
      <c r="I78" s="144">
        <v>0</v>
      </c>
      <c r="J78" s="144">
        <v>0</v>
      </c>
      <c r="K78" s="144">
        <v>0</v>
      </c>
      <c r="L78" s="144">
        <v>0</v>
      </c>
      <c r="M78" s="144">
        <v>0</v>
      </c>
      <c r="N78" s="144">
        <v>0</v>
      </c>
      <c r="O78" s="144">
        <v>0</v>
      </c>
    </row>
    <row r="79" spans="2:15" s="21" customFormat="1" ht="13.5" customHeight="1">
      <c r="B79" s="39" t="s">
        <v>149</v>
      </c>
      <c r="D79" s="71">
        <v>0</v>
      </c>
      <c r="E79" s="71">
        <v>0</v>
      </c>
      <c r="F79" s="71">
        <v>1</v>
      </c>
      <c r="G79" s="71">
        <v>0</v>
      </c>
      <c r="H79" s="144">
        <v>0</v>
      </c>
      <c r="I79" s="144">
        <v>0</v>
      </c>
      <c r="J79" s="144">
        <v>0</v>
      </c>
      <c r="K79" s="144">
        <v>0</v>
      </c>
      <c r="L79" s="144">
        <v>0</v>
      </c>
      <c r="M79" s="144">
        <v>0</v>
      </c>
      <c r="N79" s="144">
        <v>0</v>
      </c>
      <c r="O79" s="144">
        <v>0</v>
      </c>
    </row>
    <row r="80" spans="2:15" s="21" customFormat="1" ht="12" customHeight="1">
      <c r="B80" s="39" t="s">
        <v>99</v>
      </c>
      <c r="D80" s="71">
        <v>1</v>
      </c>
      <c r="E80" s="71">
        <v>0</v>
      </c>
      <c r="F80" s="71">
        <v>4</v>
      </c>
      <c r="G80" s="71">
        <v>0</v>
      </c>
      <c r="H80" s="144">
        <v>1</v>
      </c>
      <c r="I80" s="144">
        <v>0</v>
      </c>
      <c r="J80" s="144">
        <v>7</v>
      </c>
      <c r="K80" s="144">
        <v>0</v>
      </c>
      <c r="L80" s="144">
        <v>0</v>
      </c>
      <c r="M80" s="144">
        <v>0</v>
      </c>
      <c r="N80" s="144">
        <v>0</v>
      </c>
      <c r="O80" s="144">
        <v>0</v>
      </c>
    </row>
    <row r="81" spans="2:15" s="21" customFormat="1" ht="12" customHeight="1">
      <c r="B81" s="40" t="s">
        <v>100</v>
      </c>
      <c r="C81" s="35"/>
      <c r="D81" s="65">
        <v>3</v>
      </c>
      <c r="E81" s="65">
        <v>0</v>
      </c>
      <c r="F81" s="65">
        <v>0</v>
      </c>
      <c r="G81" s="65">
        <v>0</v>
      </c>
      <c r="H81" s="143">
        <v>0</v>
      </c>
      <c r="I81" s="143">
        <v>0</v>
      </c>
      <c r="J81" s="143">
        <v>0</v>
      </c>
      <c r="K81" s="143">
        <v>0</v>
      </c>
      <c r="L81" s="143">
        <v>0</v>
      </c>
      <c r="M81" s="143">
        <v>0</v>
      </c>
      <c r="N81" s="143">
        <v>0</v>
      </c>
      <c r="O81" s="143">
        <v>0</v>
      </c>
    </row>
    <row r="82" spans="2:15" s="21" customFormat="1" ht="12" customHeight="1">
      <c r="B82" s="39" t="s">
        <v>101</v>
      </c>
      <c r="D82" s="71">
        <v>1</v>
      </c>
      <c r="E82" s="71">
        <v>0</v>
      </c>
      <c r="F82" s="71">
        <v>1</v>
      </c>
      <c r="G82" s="71">
        <v>0</v>
      </c>
      <c r="H82" s="144">
        <v>2</v>
      </c>
      <c r="I82" s="144">
        <v>0</v>
      </c>
      <c r="J82" s="144">
        <v>2</v>
      </c>
      <c r="K82" s="144">
        <v>0</v>
      </c>
      <c r="L82" s="144">
        <v>1</v>
      </c>
      <c r="M82" s="144">
        <v>0</v>
      </c>
      <c r="N82" s="144">
        <v>1</v>
      </c>
      <c r="O82" s="144">
        <v>0</v>
      </c>
    </row>
    <row r="83" spans="2:15" s="21" customFormat="1" ht="12" customHeight="1">
      <c r="B83" s="39" t="s">
        <v>102</v>
      </c>
      <c r="D83" s="71">
        <v>4</v>
      </c>
      <c r="E83" s="71">
        <v>0</v>
      </c>
      <c r="F83" s="71">
        <v>1</v>
      </c>
      <c r="G83" s="71">
        <v>0</v>
      </c>
      <c r="H83" s="144">
        <v>0</v>
      </c>
      <c r="I83" s="144">
        <v>0</v>
      </c>
      <c r="J83" s="144">
        <v>0</v>
      </c>
      <c r="K83" s="144">
        <v>0</v>
      </c>
      <c r="L83" s="144">
        <v>0</v>
      </c>
      <c r="M83" s="144">
        <v>0</v>
      </c>
      <c r="N83" s="144">
        <v>0</v>
      </c>
      <c r="O83" s="144">
        <v>0</v>
      </c>
    </row>
    <row r="84" spans="2:15" s="21" customFormat="1" ht="12" customHeight="1">
      <c r="B84" s="39" t="s">
        <v>103</v>
      </c>
      <c r="D84" s="71">
        <v>0</v>
      </c>
      <c r="E84" s="71">
        <v>0</v>
      </c>
      <c r="F84" s="71">
        <v>0</v>
      </c>
      <c r="G84" s="71">
        <v>0</v>
      </c>
      <c r="H84" s="144">
        <v>0</v>
      </c>
      <c r="I84" s="144">
        <v>0</v>
      </c>
      <c r="J84" s="144">
        <v>0</v>
      </c>
      <c r="K84" s="144">
        <v>0</v>
      </c>
      <c r="L84" s="144">
        <v>1</v>
      </c>
      <c r="M84" s="144">
        <v>0</v>
      </c>
      <c r="N84" s="144">
        <v>4</v>
      </c>
      <c r="O84" s="144">
        <v>0</v>
      </c>
    </row>
    <row r="85" spans="2:15" s="21" customFormat="1" ht="12" customHeight="1">
      <c r="B85" s="39" t="s">
        <v>104</v>
      </c>
      <c r="D85" s="71">
        <v>5</v>
      </c>
      <c r="E85" s="71">
        <v>0</v>
      </c>
      <c r="F85" s="71">
        <v>2</v>
      </c>
      <c r="G85" s="71">
        <v>0</v>
      </c>
      <c r="H85" s="144">
        <v>0</v>
      </c>
      <c r="I85" s="144">
        <v>0</v>
      </c>
      <c r="J85" s="144">
        <v>3</v>
      </c>
      <c r="K85" s="144">
        <v>0</v>
      </c>
      <c r="L85" s="144">
        <v>7</v>
      </c>
      <c r="M85" s="144">
        <v>0</v>
      </c>
      <c r="N85" s="144">
        <v>5</v>
      </c>
      <c r="O85" s="144">
        <v>0</v>
      </c>
    </row>
    <row r="86" spans="2:15" s="21" customFormat="1" ht="12" customHeight="1">
      <c r="B86" s="39" t="s">
        <v>194</v>
      </c>
      <c r="D86" s="71"/>
      <c r="E86" s="71"/>
      <c r="F86" s="71"/>
      <c r="G86" s="71"/>
      <c r="H86" s="144">
        <v>0</v>
      </c>
      <c r="I86" s="144">
        <v>0</v>
      </c>
      <c r="J86" s="144">
        <v>0</v>
      </c>
      <c r="K86" s="144">
        <v>0</v>
      </c>
      <c r="L86" s="144">
        <v>2</v>
      </c>
      <c r="M86" s="144">
        <v>0</v>
      </c>
      <c r="N86" s="144">
        <v>0</v>
      </c>
      <c r="O86" s="144">
        <v>0</v>
      </c>
    </row>
    <row r="87" spans="2:15" s="21" customFormat="1" ht="12" customHeight="1">
      <c r="B87" s="39" t="s">
        <v>209</v>
      </c>
      <c r="D87" s="71"/>
      <c r="E87" s="71"/>
      <c r="F87" s="71"/>
      <c r="G87" s="71"/>
      <c r="H87" s="144"/>
      <c r="I87" s="144"/>
      <c r="J87" s="144">
        <v>0</v>
      </c>
      <c r="K87" s="144">
        <v>0</v>
      </c>
      <c r="L87" s="144">
        <v>0</v>
      </c>
      <c r="M87" s="144">
        <v>0</v>
      </c>
      <c r="N87" s="144">
        <v>3</v>
      </c>
      <c r="O87" s="144">
        <v>0</v>
      </c>
    </row>
    <row r="88" spans="2:15" s="21" customFormat="1" ht="12" customHeight="1">
      <c r="B88" s="39" t="s">
        <v>210</v>
      </c>
      <c r="D88" s="71"/>
      <c r="E88" s="71"/>
      <c r="F88" s="71"/>
      <c r="G88" s="71"/>
      <c r="H88" s="144"/>
      <c r="I88" s="144"/>
      <c r="J88" s="144">
        <v>0</v>
      </c>
      <c r="K88" s="144">
        <v>0</v>
      </c>
      <c r="L88" s="144">
        <v>0</v>
      </c>
      <c r="M88" s="144">
        <v>0</v>
      </c>
      <c r="N88" s="144">
        <v>1</v>
      </c>
      <c r="O88" s="144">
        <v>0</v>
      </c>
    </row>
    <row r="89" spans="2:15" s="115" customFormat="1" ht="12" customHeight="1">
      <c r="B89" s="116" t="s">
        <v>105</v>
      </c>
      <c r="D89" s="117">
        <v>7</v>
      </c>
      <c r="E89" s="117">
        <v>0</v>
      </c>
      <c r="F89" s="117">
        <v>3</v>
      </c>
      <c r="G89" s="117">
        <v>0</v>
      </c>
      <c r="H89" s="139">
        <v>1</v>
      </c>
      <c r="I89" s="139">
        <v>0</v>
      </c>
      <c r="J89" s="139">
        <v>1</v>
      </c>
      <c r="K89" s="139">
        <v>0</v>
      </c>
      <c r="L89" s="139">
        <v>0</v>
      </c>
      <c r="M89" s="139">
        <v>0</v>
      </c>
      <c r="N89" s="139">
        <v>0</v>
      </c>
      <c r="O89" s="139">
        <v>0</v>
      </c>
    </row>
    <row r="90" spans="2:15" s="115" customFormat="1" ht="12" customHeight="1">
      <c r="B90" s="118" t="s">
        <v>163</v>
      </c>
      <c r="C90" s="119"/>
      <c r="D90" s="120">
        <v>0</v>
      </c>
      <c r="E90" s="120">
        <v>0</v>
      </c>
      <c r="F90" s="120">
        <v>0</v>
      </c>
      <c r="G90" s="120">
        <v>0</v>
      </c>
      <c r="H90" s="174">
        <v>3</v>
      </c>
      <c r="I90" s="174">
        <v>0</v>
      </c>
      <c r="J90" s="174">
        <v>14</v>
      </c>
      <c r="K90" s="174">
        <v>0</v>
      </c>
      <c r="L90" s="174">
        <v>16</v>
      </c>
      <c r="M90" s="174">
        <v>0</v>
      </c>
      <c r="N90" s="174">
        <v>11</v>
      </c>
      <c r="O90" s="174">
        <v>0</v>
      </c>
    </row>
    <row r="91" spans="2:15" s="115" customFormat="1" ht="12" customHeight="1">
      <c r="B91" s="116" t="s">
        <v>174</v>
      </c>
      <c r="D91" s="117"/>
      <c r="E91" s="117"/>
      <c r="F91" s="117">
        <v>0</v>
      </c>
      <c r="G91" s="117">
        <v>0</v>
      </c>
      <c r="H91" s="139">
        <v>0</v>
      </c>
      <c r="I91" s="139">
        <v>0</v>
      </c>
      <c r="J91" s="139">
        <v>1</v>
      </c>
      <c r="K91" s="139">
        <v>0</v>
      </c>
      <c r="L91" s="139">
        <v>2</v>
      </c>
      <c r="M91" s="139">
        <v>0</v>
      </c>
      <c r="N91" s="139">
        <v>0</v>
      </c>
      <c r="O91" s="139">
        <v>0</v>
      </c>
    </row>
    <row r="92" spans="2:15" s="115" customFormat="1" ht="12" customHeight="1">
      <c r="B92" s="116" t="s">
        <v>175</v>
      </c>
      <c r="D92" s="117"/>
      <c r="E92" s="117"/>
      <c r="F92" s="117">
        <v>0</v>
      </c>
      <c r="G92" s="117">
        <v>0</v>
      </c>
      <c r="H92" s="139">
        <v>0</v>
      </c>
      <c r="I92" s="139">
        <v>0</v>
      </c>
      <c r="J92" s="139">
        <v>1</v>
      </c>
      <c r="K92" s="139">
        <v>0</v>
      </c>
      <c r="L92" s="139">
        <v>0</v>
      </c>
      <c r="M92" s="139">
        <v>0</v>
      </c>
      <c r="N92" s="139">
        <v>1</v>
      </c>
      <c r="O92" s="139">
        <v>0</v>
      </c>
    </row>
    <row r="93" spans="2:15" s="115" customFormat="1" ht="12" customHeight="1">
      <c r="B93" s="116" t="s">
        <v>196</v>
      </c>
      <c r="D93" s="117"/>
      <c r="E93" s="117"/>
      <c r="F93" s="117"/>
      <c r="G93" s="117"/>
      <c r="H93" s="139">
        <v>0</v>
      </c>
      <c r="I93" s="139">
        <v>0</v>
      </c>
      <c r="J93" s="139">
        <v>0</v>
      </c>
      <c r="K93" s="139">
        <v>0</v>
      </c>
      <c r="L93" s="139">
        <v>1</v>
      </c>
      <c r="M93" s="139">
        <v>0</v>
      </c>
      <c r="N93" s="139">
        <v>2</v>
      </c>
      <c r="O93" s="139">
        <v>0</v>
      </c>
    </row>
    <row r="94" spans="2:15" s="115" customFormat="1" ht="12" customHeight="1">
      <c r="B94" s="116" t="s">
        <v>195</v>
      </c>
      <c r="D94" s="117"/>
      <c r="E94" s="117"/>
      <c r="F94" s="117"/>
      <c r="G94" s="117"/>
      <c r="H94" s="139">
        <v>0</v>
      </c>
      <c r="I94" s="139">
        <v>0</v>
      </c>
      <c r="J94" s="139">
        <v>0</v>
      </c>
      <c r="K94" s="139">
        <v>0</v>
      </c>
      <c r="L94" s="139">
        <v>1</v>
      </c>
      <c r="M94" s="139">
        <v>0</v>
      </c>
      <c r="N94" s="139">
        <v>0</v>
      </c>
      <c r="O94" s="139">
        <v>0</v>
      </c>
    </row>
    <row r="95" spans="2:15" s="115" customFormat="1" ht="12" customHeight="1">
      <c r="B95" s="116" t="s">
        <v>211</v>
      </c>
      <c r="D95" s="117"/>
      <c r="E95" s="117"/>
      <c r="F95" s="117"/>
      <c r="G95" s="117"/>
      <c r="H95" s="139"/>
      <c r="I95" s="139"/>
      <c r="J95" s="139">
        <v>0</v>
      </c>
      <c r="K95" s="139">
        <v>0</v>
      </c>
      <c r="L95" s="139">
        <v>0</v>
      </c>
      <c r="M95" s="139">
        <v>0</v>
      </c>
      <c r="N95" s="139">
        <v>1</v>
      </c>
      <c r="O95" s="139">
        <v>0</v>
      </c>
    </row>
    <row r="96" spans="2:15" s="115" customFormat="1" ht="12" customHeight="1">
      <c r="B96" s="116" t="s">
        <v>106</v>
      </c>
      <c r="D96" s="117">
        <v>0</v>
      </c>
      <c r="E96" s="117">
        <v>0</v>
      </c>
      <c r="F96" s="117">
        <v>1</v>
      </c>
      <c r="G96" s="117">
        <v>0</v>
      </c>
      <c r="H96" s="139">
        <v>2</v>
      </c>
      <c r="I96" s="139">
        <v>0</v>
      </c>
      <c r="J96" s="139">
        <v>0</v>
      </c>
      <c r="K96" s="139">
        <v>0</v>
      </c>
      <c r="L96" s="139">
        <v>0</v>
      </c>
      <c r="M96" s="139">
        <v>0</v>
      </c>
      <c r="N96" s="139">
        <v>2</v>
      </c>
      <c r="O96" s="139">
        <v>0</v>
      </c>
    </row>
    <row r="97" spans="2:15" s="115" customFormat="1" ht="12" customHeight="1">
      <c r="B97" s="116" t="s">
        <v>107</v>
      </c>
      <c r="D97" s="117">
        <v>8</v>
      </c>
      <c r="E97" s="117">
        <v>0</v>
      </c>
      <c r="F97" s="117">
        <v>2</v>
      </c>
      <c r="G97" s="117">
        <v>0</v>
      </c>
      <c r="H97" s="139">
        <v>4</v>
      </c>
      <c r="I97" s="139">
        <v>0</v>
      </c>
      <c r="J97" s="139">
        <v>1</v>
      </c>
      <c r="K97" s="139">
        <v>0</v>
      </c>
      <c r="L97" s="139">
        <v>1</v>
      </c>
      <c r="M97" s="139">
        <v>0</v>
      </c>
      <c r="N97" s="139">
        <v>5</v>
      </c>
      <c r="O97" s="139">
        <v>0</v>
      </c>
    </row>
    <row r="98" spans="2:15" s="115" customFormat="1" ht="12" customHeight="1">
      <c r="B98" s="116" t="s">
        <v>160</v>
      </c>
      <c r="D98" s="117">
        <v>0</v>
      </c>
      <c r="E98" s="117">
        <v>0</v>
      </c>
      <c r="F98" s="117">
        <v>1</v>
      </c>
      <c r="G98" s="117">
        <v>0</v>
      </c>
      <c r="H98" s="139">
        <v>1</v>
      </c>
      <c r="I98" s="139">
        <v>0</v>
      </c>
      <c r="J98" s="139">
        <v>0</v>
      </c>
      <c r="K98" s="139">
        <v>0</v>
      </c>
      <c r="L98" s="139">
        <v>1</v>
      </c>
      <c r="M98" s="139">
        <v>0</v>
      </c>
      <c r="N98" s="139">
        <v>0</v>
      </c>
      <c r="O98" s="139">
        <v>0</v>
      </c>
    </row>
    <row r="99" spans="2:15" s="115" customFormat="1" ht="12" customHeight="1">
      <c r="B99" s="118" t="s">
        <v>108</v>
      </c>
      <c r="C99" s="119"/>
      <c r="D99" s="120">
        <v>0</v>
      </c>
      <c r="E99" s="120">
        <v>0</v>
      </c>
      <c r="F99" s="120">
        <v>6</v>
      </c>
      <c r="G99" s="120">
        <v>0</v>
      </c>
      <c r="H99" s="174">
        <v>5</v>
      </c>
      <c r="I99" s="174">
        <v>0</v>
      </c>
      <c r="J99" s="174">
        <v>1</v>
      </c>
      <c r="K99" s="174">
        <v>0</v>
      </c>
      <c r="L99" s="174">
        <v>1</v>
      </c>
      <c r="M99" s="174">
        <v>0</v>
      </c>
      <c r="N99" s="174">
        <v>5</v>
      </c>
      <c r="O99" s="174">
        <v>0</v>
      </c>
    </row>
    <row r="100" spans="2:15" s="115" customFormat="1" ht="12" customHeight="1">
      <c r="B100" s="116" t="s">
        <v>164</v>
      </c>
      <c r="D100" s="117">
        <v>0</v>
      </c>
      <c r="E100" s="117">
        <v>0</v>
      </c>
      <c r="F100" s="117">
        <v>0</v>
      </c>
      <c r="G100" s="117">
        <v>0</v>
      </c>
      <c r="H100" s="139">
        <v>1</v>
      </c>
      <c r="I100" s="139">
        <v>0</v>
      </c>
      <c r="J100" s="139">
        <v>0</v>
      </c>
      <c r="K100" s="139">
        <v>0</v>
      </c>
      <c r="L100" s="139">
        <v>0</v>
      </c>
      <c r="M100" s="139">
        <v>0</v>
      </c>
      <c r="N100" s="139">
        <v>1</v>
      </c>
      <c r="O100" s="139">
        <v>0</v>
      </c>
    </row>
    <row r="101" spans="2:15" s="115" customFormat="1" ht="12" customHeight="1">
      <c r="B101" s="116" t="s">
        <v>176</v>
      </c>
      <c r="D101" s="117"/>
      <c r="E101" s="117"/>
      <c r="F101" s="117">
        <v>0</v>
      </c>
      <c r="G101" s="117">
        <v>0</v>
      </c>
      <c r="H101" s="139">
        <v>0</v>
      </c>
      <c r="I101" s="139">
        <v>0</v>
      </c>
      <c r="J101" s="139">
        <v>1</v>
      </c>
      <c r="K101" s="139">
        <v>0</v>
      </c>
      <c r="L101" s="139">
        <v>5</v>
      </c>
      <c r="M101" s="139">
        <v>0</v>
      </c>
      <c r="N101" s="139">
        <v>1</v>
      </c>
      <c r="O101" s="139">
        <v>0</v>
      </c>
    </row>
    <row r="102" spans="2:15" s="115" customFormat="1" ht="12" customHeight="1">
      <c r="B102" s="116" t="s">
        <v>212</v>
      </c>
      <c r="D102" s="117"/>
      <c r="E102" s="117"/>
      <c r="F102" s="117"/>
      <c r="G102" s="117"/>
      <c r="H102" s="139"/>
      <c r="I102" s="139"/>
      <c r="J102" s="139">
        <v>0</v>
      </c>
      <c r="K102" s="139">
        <v>0</v>
      </c>
      <c r="L102" s="139">
        <v>0</v>
      </c>
      <c r="M102" s="139">
        <v>0</v>
      </c>
      <c r="N102" s="139">
        <v>1</v>
      </c>
      <c r="O102" s="139">
        <v>0</v>
      </c>
    </row>
    <row r="103" spans="2:15" s="115" customFormat="1" ht="12" customHeight="1">
      <c r="B103" s="116" t="s">
        <v>109</v>
      </c>
      <c r="D103" s="117">
        <v>11</v>
      </c>
      <c r="E103" s="117">
        <v>0</v>
      </c>
      <c r="F103" s="117">
        <v>4</v>
      </c>
      <c r="G103" s="117">
        <v>0</v>
      </c>
      <c r="H103" s="139">
        <v>9</v>
      </c>
      <c r="I103" s="139">
        <v>0</v>
      </c>
      <c r="J103" s="139">
        <v>14</v>
      </c>
      <c r="K103" s="139">
        <v>0</v>
      </c>
      <c r="L103" s="139">
        <v>5</v>
      </c>
      <c r="M103" s="139">
        <v>0</v>
      </c>
      <c r="N103" s="139">
        <v>9</v>
      </c>
      <c r="O103" s="139">
        <v>0</v>
      </c>
    </row>
    <row r="104" spans="2:15" s="115" customFormat="1" ht="12" customHeight="1">
      <c r="B104" s="116" t="s">
        <v>165</v>
      </c>
      <c r="D104" s="117">
        <v>0</v>
      </c>
      <c r="E104" s="117">
        <v>0</v>
      </c>
      <c r="F104" s="117">
        <v>0</v>
      </c>
      <c r="G104" s="117">
        <v>0</v>
      </c>
      <c r="H104" s="139">
        <v>4</v>
      </c>
      <c r="I104" s="139">
        <v>0</v>
      </c>
      <c r="J104" s="139">
        <v>4</v>
      </c>
      <c r="K104" s="139">
        <v>0</v>
      </c>
      <c r="L104" s="139">
        <v>0</v>
      </c>
      <c r="M104" s="139">
        <v>0</v>
      </c>
      <c r="N104" s="139">
        <v>13</v>
      </c>
      <c r="O104" s="139">
        <v>0</v>
      </c>
    </row>
    <row r="105" spans="2:15" s="115" customFormat="1" ht="12" customHeight="1">
      <c r="B105" s="116" t="s">
        <v>110</v>
      </c>
      <c r="D105" s="117">
        <v>4</v>
      </c>
      <c r="E105" s="117">
        <v>0</v>
      </c>
      <c r="F105" s="117">
        <v>7</v>
      </c>
      <c r="G105" s="117">
        <v>0</v>
      </c>
      <c r="H105" s="139">
        <v>6</v>
      </c>
      <c r="I105" s="139">
        <v>0</v>
      </c>
      <c r="J105" s="139">
        <v>3</v>
      </c>
      <c r="K105" s="139">
        <v>0</v>
      </c>
      <c r="L105" s="139">
        <v>3</v>
      </c>
      <c r="M105" s="139">
        <v>0</v>
      </c>
      <c r="N105" s="139">
        <v>6</v>
      </c>
      <c r="O105" s="139">
        <v>0</v>
      </c>
    </row>
    <row r="106" spans="2:15" s="115" customFormat="1" ht="12" customHeight="1">
      <c r="B106" s="116" t="s">
        <v>188</v>
      </c>
      <c r="D106" s="117"/>
      <c r="E106" s="117"/>
      <c r="F106" s="117"/>
      <c r="G106" s="117"/>
      <c r="H106" s="139">
        <v>0</v>
      </c>
      <c r="I106" s="139">
        <v>0</v>
      </c>
      <c r="J106" s="139">
        <v>0</v>
      </c>
      <c r="K106" s="139">
        <v>0</v>
      </c>
      <c r="L106" s="139">
        <v>2</v>
      </c>
      <c r="M106" s="139">
        <v>0</v>
      </c>
      <c r="N106" s="139">
        <v>1</v>
      </c>
      <c r="O106" s="139">
        <v>0</v>
      </c>
    </row>
    <row r="107" spans="2:15" s="115" customFormat="1" ht="12" customHeight="1">
      <c r="B107" s="118" t="s">
        <v>150</v>
      </c>
      <c r="C107" s="119"/>
      <c r="D107" s="120">
        <v>0</v>
      </c>
      <c r="E107" s="120">
        <v>0</v>
      </c>
      <c r="F107" s="120">
        <v>2</v>
      </c>
      <c r="G107" s="120">
        <v>0</v>
      </c>
      <c r="H107" s="174">
        <v>0</v>
      </c>
      <c r="I107" s="174">
        <v>0</v>
      </c>
      <c r="J107" s="174">
        <v>2</v>
      </c>
      <c r="K107" s="174">
        <v>0</v>
      </c>
      <c r="L107" s="174">
        <v>1</v>
      </c>
      <c r="M107" s="174">
        <v>0</v>
      </c>
      <c r="N107" s="174">
        <v>0</v>
      </c>
      <c r="O107" s="174">
        <v>0</v>
      </c>
    </row>
    <row r="108" spans="2:15" s="115" customFormat="1" ht="12" customHeight="1">
      <c r="B108" s="116" t="s">
        <v>189</v>
      </c>
      <c r="D108" s="117"/>
      <c r="E108" s="117"/>
      <c r="F108" s="117"/>
      <c r="G108" s="117"/>
      <c r="H108" s="139">
        <v>0</v>
      </c>
      <c r="I108" s="139">
        <v>0</v>
      </c>
      <c r="J108" s="139">
        <v>0</v>
      </c>
      <c r="K108" s="139">
        <v>0</v>
      </c>
      <c r="L108" s="139">
        <v>1</v>
      </c>
      <c r="M108" s="139">
        <v>0</v>
      </c>
      <c r="N108" s="139">
        <v>3</v>
      </c>
      <c r="O108" s="139">
        <v>0</v>
      </c>
    </row>
    <row r="109" spans="2:15" s="115" customFormat="1" ht="12" customHeight="1">
      <c r="B109" s="116" t="s">
        <v>177</v>
      </c>
      <c r="D109" s="117"/>
      <c r="E109" s="117"/>
      <c r="F109" s="117">
        <v>0</v>
      </c>
      <c r="G109" s="117">
        <v>0</v>
      </c>
      <c r="H109" s="139">
        <v>0</v>
      </c>
      <c r="I109" s="139">
        <v>0</v>
      </c>
      <c r="J109" s="139">
        <v>1</v>
      </c>
      <c r="K109" s="139">
        <v>0</v>
      </c>
      <c r="L109" s="139">
        <v>0</v>
      </c>
      <c r="M109" s="139">
        <v>0</v>
      </c>
      <c r="N109" s="139">
        <v>0</v>
      </c>
      <c r="O109" s="139">
        <v>0</v>
      </c>
    </row>
    <row r="110" spans="2:15" s="115" customFormat="1" ht="12" customHeight="1">
      <c r="B110" s="116" t="s">
        <v>213</v>
      </c>
      <c r="D110" s="117"/>
      <c r="E110" s="117"/>
      <c r="F110" s="117"/>
      <c r="G110" s="117"/>
      <c r="H110" s="139"/>
      <c r="I110" s="139"/>
      <c r="J110" s="139">
        <v>0</v>
      </c>
      <c r="K110" s="139">
        <v>0</v>
      </c>
      <c r="L110" s="139">
        <v>0</v>
      </c>
      <c r="M110" s="139">
        <v>0</v>
      </c>
      <c r="N110" s="139">
        <v>1</v>
      </c>
      <c r="O110" s="139">
        <v>0</v>
      </c>
    </row>
    <row r="111" spans="2:15" s="115" customFormat="1" ht="12" customHeight="1">
      <c r="B111" s="116" t="s">
        <v>178</v>
      </c>
      <c r="D111" s="117"/>
      <c r="E111" s="117"/>
      <c r="F111" s="117">
        <v>0</v>
      </c>
      <c r="G111" s="117">
        <v>0</v>
      </c>
      <c r="H111" s="139">
        <v>0</v>
      </c>
      <c r="I111" s="139">
        <v>0</v>
      </c>
      <c r="J111" s="139">
        <v>1</v>
      </c>
      <c r="K111" s="139">
        <v>0</v>
      </c>
      <c r="L111" s="139">
        <v>1</v>
      </c>
      <c r="M111" s="139">
        <v>0</v>
      </c>
      <c r="N111" s="139">
        <v>1</v>
      </c>
      <c r="O111" s="139">
        <v>0</v>
      </c>
    </row>
    <row r="112" spans="2:15" s="115" customFormat="1" ht="12" customHeight="1">
      <c r="B112" s="116" t="s">
        <v>214</v>
      </c>
      <c r="D112" s="117"/>
      <c r="E112" s="117"/>
      <c r="F112" s="117"/>
      <c r="G112" s="117"/>
      <c r="H112" s="139"/>
      <c r="I112" s="139"/>
      <c r="J112" s="139">
        <v>0</v>
      </c>
      <c r="K112" s="139">
        <v>0</v>
      </c>
      <c r="L112" s="139">
        <v>0</v>
      </c>
      <c r="M112" s="139">
        <v>0</v>
      </c>
      <c r="N112" s="139">
        <v>1</v>
      </c>
      <c r="O112" s="139">
        <v>0</v>
      </c>
    </row>
    <row r="113" spans="2:15" s="115" customFormat="1" ht="12" customHeight="1">
      <c r="B113" s="116" t="s">
        <v>111</v>
      </c>
      <c r="D113" s="117">
        <v>0</v>
      </c>
      <c r="E113" s="117">
        <v>0</v>
      </c>
      <c r="F113" s="117">
        <v>2</v>
      </c>
      <c r="G113" s="117">
        <v>0</v>
      </c>
      <c r="H113" s="139">
        <v>3</v>
      </c>
      <c r="I113" s="139">
        <v>0</v>
      </c>
      <c r="J113" s="139">
        <v>2</v>
      </c>
      <c r="K113" s="139">
        <v>0</v>
      </c>
      <c r="L113" s="139">
        <v>4</v>
      </c>
      <c r="M113" s="139">
        <v>0</v>
      </c>
      <c r="N113" s="139">
        <v>6</v>
      </c>
      <c r="O113" s="139">
        <v>0</v>
      </c>
    </row>
    <row r="114" spans="2:15" s="115" customFormat="1" ht="12" customHeight="1">
      <c r="B114" s="116" t="s">
        <v>112</v>
      </c>
      <c r="D114" s="117">
        <v>0</v>
      </c>
      <c r="E114" s="117">
        <v>0</v>
      </c>
      <c r="F114" s="117">
        <v>0</v>
      </c>
      <c r="G114" s="117">
        <v>0</v>
      </c>
      <c r="H114" s="139">
        <v>1</v>
      </c>
      <c r="I114" s="139">
        <v>0</v>
      </c>
      <c r="J114" s="139">
        <v>0</v>
      </c>
      <c r="K114" s="139">
        <v>0</v>
      </c>
      <c r="L114" s="139">
        <v>0</v>
      </c>
      <c r="M114" s="139">
        <v>0</v>
      </c>
      <c r="N114" s="139">
        <v>0</v>
      </c>
      <c r="O114" s="139">
        <v>0</v>
      </c>
    </row>
    <row r="115" spans="2:15" s="121" customFormat="1" ht="12" customHeight="1">
      <c r="B115" s="116" t="s">
        <v>113</v>
      </c>
      <c r="C115" s="115"/>
      <c r="D115" s="117">
        <v>0</v>
      </c>
      <c r="E115" s="117">
        <v>0</v>
      </c>
      <c r="F115" s="117">
        <v>1</v>
      </c>
      <c r="G115" s="117">
        <v>0</v>
      </c>
      <c r="H115" s="139">
        <v>1</v>
      </c>
      <c r="I115" s="139">
        <v>0</v>
      </c>
      <c r="J115" s="139">
        <v>0</v>
      </c>
      <c r="K115" s="139">
        <v>0</v>
      </c>
      <c r="L115" s="139">
        <v>2</v>
      </c>
      <c r="M115" s="139">
        <v>0</v>
      </c>
      <c r="N115" s="139">
        <v>1</v>
      </c>
      <c r="O115" s="139">
        <v>0</v>
      </c>
    </row>
    <row r="116" spans="2:15" s="121" customFormat="1" ht="12" customHeight="1">
      <c r="B116" s="118" t="s">
        <v>114</v>
      </c>
      <c r="C116" s="119"/>
      <c r="D116" s="120">
        <v>12</v>
      </c>
      <c r="E116" s="120">
        <v>0</v>
      </c>
      <c r="F116" s="120">
        <v>12</v>
      </c>
      <c r="G116" s="120">
        <v>0</v>
      </c>
      <c r="H116" s="174">
        <v>6</v>
      </c>
      <c r="I116" s="174">
        <v>0</v>
      </c>
      <c r="J116" s="174">
        <v>12</v>
      </c>
      <c r="K116" s="174">
        <v>0</v>
      </c>
      <c r="L116" s="174">
        <v>18</v>
      </c>
      <c r="M116" s="174">
        <v>0</v>
      </c>
      <c r="N116" s="174">
        <v>6</v>
      </c>
      <c r="O116" s="174">
        <v>0</v>
      </c>
    </row>
    <row r="117" spans="2:15" s="121" customFormat="1" ht="12" customHeight="1">
      <c r="B117" s="116" t="s">
        <v>115</v>
      </c>
      <c r="C117" s="115"/>
      <c r="D117" s="117">
        <v>0</v>
      </c>
      <c r="E117" s="117">
        <v>0</v>
      </c>
      <c r="F117" s="117">
        <v>0</v>
      </c>
      <c r="G117" s="117">
        <v>0</v>
      </c>
      <c r="H117" s="139">
        <v>1</v>
      </c>
      <c r="I117" s="139">
        <v>0</v>
      </c>
      <c r="J117" s="139">
        <v>0</v>
      </c>
      <c r="K117" s="139">
        <v>0</v>
      </c>
      <c r="L117" s="139">
        <v>0</v>
      </c>
      <c r="M117" s="139">
        <v>0</v>
      </c>
      <c r="N117" s="139">
        <v>0</v>
      </c>
      <c r="O117" s="139">
        <v>0</v>
      </c>
    </row>
    <row r="118" spans="2:15" s="121" customFormat="1" ht="12" customHeight="1">
      <c r="B118" s="116" t="s">
        <v>116</v>
      </c>
      <c r="C118" s="115"/>
      <c r="D118" s="117">
        <v>4</v>
      </c>
      <c r="E118" s="117">
        <v>0</v>
      </c>
      <c r="F118" s="117">
        <v>4</v>
      </c>
      <c r="G118" s="117">
        <v>0</v>
      </c>
      <c r="H118" s="139">
        <v>2</v>
      </c>
      <c r="I118" s="139">
        <v>0</v>
      </c>
      <c r="J118" s="139">
        <v>4</v>
      </c>
      <c r="K118" s="139">
        <v>0</v>
      </c>
      <c r="L118" s="139">
        <v>4</v>
      </c>
      <c r="M118" s="139">
        <v>0</v>
      </c>
      <c r="N118" s="139">
        <v>5</v>
      </c>
      <c r="O118" s="139">
        <v>0</v>
      </c>
    </row>
    <row r="119" spans="2:15" s="121" customFormat="1" ht="12" customHeight="1">
      <c r="B119" s="116" t="s">
        <v>117</v>
      </c>
      <c r="C119" s="115"/>
      <c r="D119" s="117">
        <v>0</v>
      </c>
      <c r="E119" s="117">
        <v>0</v>
      </c>
      <c r="F119" s="117">
        <v>1</v>
      </c>
      <c r="G119" s="117">
        <v>0</v>
      </c>
      <c r="H119" s="139">
        <v>0</v>
      </c>
      <c r="I119" s="139">
        <v>0</v>
      </c>
      <c r="J119" s="139">
        <v>0</v>
      </c>
      <c r="K119" s="139">
        <v>0</v>
      </c>
      <c r="L119" s="139">
        <v>0</v>
      </c>
      <c r="M119" s="139">
        <v>0</v>
      </c>
      <c r="N119" s="139">
        <v>0</v>
      </c>
      <c r="O119" s="139">
        <v>0</v>
      </c>
    </row>
    <row r="120" spans="2:15" s="121" customFormat="1" ht="12" customHeight="1">
      <c r="B120" s="116" t="s">
        <v>118</v>
      </c>
      <c r="C120" s="115"/>
      <c r="D120" s="117">
        <v>2</v>
      </c>
      <c r="E120" s="117">
        <v>0</v>
      </c>
      <c r="F120" s="117">
        <v>4</v>
      </c>
      <c r="G120" s="117">
        <v>0</v>
      </c>
      <c r="H120" s="139">
        <v>9</v>
      </c>
      <c r="I120" s="139">
        <v>0</v>
      </c>
      <c r="J120" s="139">
        <v>0</v>
      </c>
      <c r="K120" s="139">
        <v>0</v>
      </c>
      <c r="L120" s="139">
        <v>4</v>
      </c>
      <c r="M120" s="139">
        <v>0</v>
      </c>
      <c r="N120" s="139">
        <v>6</v>
      </c>
      <c r="O120" s="139">
        <v>0</v>
      </c>
    </row>
    <row r="121" spans="2:15" s="121" customFormat="1" ht="12" customHeight="1">
      <c r="B121" s="116" t="s">
        <v>151</v>
      </c>
      <c r="C121" s="115"/>
      <c r="D121" s="117">
        <v>0</v>
      </c>
      <c r="E121" s="117">
        <v>0</v>
      </c>
      <c r="F121" s="117">
        <v>1</v>
      </c>
      <c r="G121" s="117">
        <v>0</v>
      </c>
      <c r="H121" s="139">
        <v>0</v>
      </c>
      <c r="I121" s="139">
        <v>0</v>
      </c>
      <c r="J121" s="139">
        <v>0</v>
      </c>
      <c r="K121" s="139">
        <v>0</v>
      </c>
      <c r="L121" s="139">
        <v>0</v>
      </c>
      <c r="M121" s="139">
        <v>0</v>
      </c>
      <c r="N121" s="139">
        <v>0</v>
      </c>
      <c r="O121" s="139">
        <v>0</v>
      </c>
    </row>
    <row r="122" spans="2:15" s="121" customFormat="1" ht="12" customHeight="1">
      <c r="B122" s="118" t="s">
        <v>119</v>
      </c>
      <c r="C122" s="119"/>
      <c r="D122" s="120">
        <v>0</v>
      </c>
      <c r="E122" s="120">
        <v>0</v>
      </c>
      <c r="F122" s="120">
        <v>0</v>
      </c>
      <c r="G122" s="120">
        <v>0</v>
      </c>
      <c r="H122" s="174">
        <v>0</v>
      </c>
      <c r="I122" s="174">
        <v>0</v>
      </c>
      <c r="J122" s="174">
        <v>0</v>
      </c>
      <c r="K122" s="174">
        <v>0</v>
      </c>
      <c r="L122" s="174">
        <v>0</v>
      </c>
      <c r="M122" s="174">
        <v>0</v>
      </c>
      <c r="N122" s="174">
        <v>0</v>
      </c>
      <c r="O122" s="174">
        <v>0</v>
      </c>
    </row>
    <row r="123" spans="2:15" s="121" customFormat="1" ht="12" customHeight="1">
      <c r="B123" s="116" t="s">
        <v>120</v>
      </c>
      <c r="C123" s="115"/>
      <c r="D123" s="117">
        <v>3</v>
      </c>
      <c r="E123" s="117">
        <v>0</v>
      </c>
      <c r="F123" s="117">
        <v>1</v>
      </c>
      <c r="G123" s="117">
        <v>0</v>
      </c>
      <c r="H123" s="139">
        <v>1</v>
      </c>
      <c r="I123" s="139">
        <v>0</v>
      </c>
      <c r="J123" s="139">
        <v>0</v>
      </c>
      <c r="K123" s="139">
        <v>0</v>
      </c>
      <c r="L123" s="139">
        <v>1</v>
      </c>
      <c r="M123" s="139">
        <v>0</v>
      </c>
      <c r="N123" s="139">
        <v>0</v>
      </c>
      <c r="O123" s="139">
        <v>0</v>
      </c>
    </row>
    <row r="124" spans="2:15" s="121" customFormat="1" ht="12" customHeight="1">
      <c r="B124" s="116" t="s">
        <v>121</v>
      </c>
      <c r="C124" s="115"/>
      <c r="D124" s="117">
        <v>4</v>
      </c>
      <c r="E124" s="117">
        <v>0</v>
      </c>
      <c r="F124" s="117">
        <v>7</v>
      </c>
      <c r="G124" s="117">
        <v>0</v>
      </c>
      <c r="H124" s="139">
        <v>5</v>
      </c>
      <c r="I124" s="139">
        <v>0</v>
      </c>
      <c r="J124" s="139">
        <v>8</v>
      </c>
      <c r="K124" s="139">
        <v>0</v>
      </c>
      <c r="L124" s="139">
        <v>6</v>
      </c>
      <c r="M124" s="139">
        <v>0</v>
      </c>
      <c r="N124" s="139">
        <v>9</v>
      </c>
      <c r="O124" s="139">
        <v>0</v>
      </c>
    </row>
    <row r="125" spans="2:15" s="121" customFormat="1" ht="12" customHeight="1">
      <c r="B125" s="116" t="s">
        <v>90</v>
      </c>
      <c r="C125" s="115"/>
      <c r="D125" s="117">
        <v>2</v>
      </c>
      <c r="E125" s="117">
        <v>0</v>
      </c>
      <c r="F125" s="117">
        <v>4</v>
      </c>
      <c r="G125" s="117">
        <v>0</v>
      </c>
      <c r="H125" s="139">
        <v>1</v>
      </c>
      <c r="I125" s="139">
        <v>0</v>
      </c>
      <c r="J125" s="139">
        <v>2</v>
      </c>
      <c r="K125" s="139">
        <v>0</v>
      </c>
      <c r="L125" s="139">
        <v>2</v>
      </c>
      <c r="M125" s="139">
        <v>0</v>
      </c>
      <c r="N125" s="139">
        <v>11</v>
      </c>
      <c r="O125" s="139">
        <v>0</v>
      </c>
    </row>
    <row r="126" spans="2:15" s="121" customFormat="1" ht="12" customHeight="1">
      <c r="B126" s="116" t="s">
        <v>179</v>
      </c>
      <c r="C126" s="115"/>
      <c r="D126" s="117"/>
      <c r="E126" s="117"/>
      <c r="F126" s="117">
        <v>0</v>
      </c>
      <c r="G126" s="117">
        <v>0</v>
      </c>
      <c r="H126" s="139">
        <v>0</v>
      </c>
      <c r="I126" s="139">
        <v>0</v>
      </c>
      <c r="J126" s="139">
        <v>2</v>
      </c>
      <c r="K126" s="139">
        <v>0</v>
      </c>
      <c r="L126" s="139">
        <v>1</v>
      </c>
      <c r="M126" s="139">
        <v>0</v>
      </c>
      <c r="N126" s="139">
        <v>0</v>
      </c>
      <c r="O126" s="139">
        <v>0</v>
      </c>
    </row>
    <row r="127" spans="2:15" s="121" customFormat="1" ht="12" customHeight="1">
      <c r="B127" s="116" t="s">
        <v>122</v>
      </c>
      <c r="C127" s="115"/>
      <c r="D127" s="117">
        <v>1</v>
      </c>
      <c r="E127" s="117">
        <v>0</v>
      </c>
      <c r="F127" s="117">
        <v>1</v>
      </c>
      <c r="G127" s="117">
        <v>0</v>
      </c>
      <c r="H127" s="139">
        <v>0</v>
      </c>
      <c r="I127" s="139">
        <v>0</v>
      </c>
      <c r="J127" s="139">
        <v>0</v>
      </c>
      <c r="K127" s="139">
        <v>0</v>
      </c>
      <c r="L127" s="139">
        <v>4</v>
      </c>
      <c r="M127" s="139">
        <v>0</v>
      </c>
      <c r="N127" s="139">
        <v>4</v>
      </c>
      <c r="O127" s="139">
        <v>0</v>
      </c>
    </row>
    <row r="128" spans="2:15" s="121" customFormat="1" ht="12" customHeight="1">
      <c r="B128" s="118" t="s">
        <v>123</v>
      </c>
      <c r="C128" s="119"/>
      <c r="D128" s="120">
        <v>0</v>
      </c>
      <c r="E128" s="120">
        <v>0</v>
      </c>
      <c r="F128" s="120">
        <v>0</v>
      </c>
      <c r="G128" s="120">
        <v>0</v>
      </c>
      <c r="H128" s="174">
        <v>0</v>
      </c>
      <c r="I128" s="174">
        <v>0</v>
      </c>
      <c r="J128" s="174">
        <v>0</v>
      </c>
      <c r="K128" s="174">
        <v>0</v>
      </c>
      <c r="L128" s="174">
        <v>0</v>
      </c>
      <c r="M128" s="174">
        <v>0</v>
      </c>
      <c r="N128" s="174">
        <v>0</v>
      </c>
      <c r="O128" s="174">
        <v>0</v>
      </c>
    </row>
    <row r="129" spans="1:15" ht="12" customHeight="1">
      <c r="A129" s="92"/>
      <c r="B129" s="52"/>
      <c r="C129" s="52"/>
      <c r="D129" s="100" t="s">
        <v>82</v>
      </c>
      <c r="E129" s="101"/>
      <c r="F129" s="100" t="s">
        <v>145</v>
      </c>
      <c r="G129" s="101"/>
      <c r="H129" s="167" t="s">
        <v>162</v>
      </c>
      <c r="I129" s="168"/>
      <c r="J129" s="167" t="s">
        <v>170</v>
      </c>
      <c r="K129" s="168"/>
      <c r="L129" s="167" t="s">
        <v>186</v>
      </c>
      <c r="M129" s="168"/>
      <c r="N129" s="167" t="s">
        <v>202</v>
      </c>
      <c r="O129" s="168"/>
    </row>
    <row r="130" spans="1:15" ht="12" customHeight="1">
      <c r="A130" s="110"/>
      <c r="B130" s="110"/>
      <c r="C130" s="110"/>
      <c r="D130" s="111" t="s">
        <v>0</v>
      </c>
      <c r="E130" s="111" t="s">
        <v>1</v>
      </c>
      <c r="F130" s="111" t="s">
        <v>0</v>
      </c>
      <c r="G130" s="111" t="s">
        <v>1</v>
      </c>
      <c r="H130" s="175" t="s">
        <v>0</v>
      </c>
      <c r="I130" s="175" t="s">
        <v>1</v>
      </c>
      <c r="J130" s="175" t="s">
        <v>0</v>
      </c>
      <c r="K130" s="175" t="s">
        <v>1</v>
      </c>
      <c r="L130" s="175" t="s">
        <v>0</v>
      </c>
      <c r="M130" s="175" t="s">
        <v>1</v>
      </c>
      <c r="N130" s="175" t="s">
        <v>0</v>
      </c>
      <c r="O130" s="175" t="s">
        <v>1</v>
      </c>
    </row>
    <row r="131" spans="2:15" s="121" customFormat="1" ht="12" customHeight="1">
      <c r="B131" s="116" t="s">
        <v>124</v>
      </c>
      <c r="C131" s="115"/>
      <c r="D131" s="117">
        <v>1</v>
      </c>
      <c r="E131" s="117">
        <v>0</v>
      </c>
      <c r="F131" s="117">
        <v>1</v>
      </c>
      <c r="G131" s="117">
        <v>0</v>
      </c>
      <c r="H131" s="139">
        <v>0</v>
      </c>
      <c r="I131" s="139">
        <v>0</v>
      </c>
      <c r="J131" s="139">
        <v>0</v>
      </c>
      <c r="K131" s="139">
        <v>0</v>
      </c>
      <c r="L131" s="139">
        <v>0</v>
      </c>
      <c r="M131" s="139">
        <v>0</v>
      </c>
      <c r="N131" s="139">
        <v>0</v>
      </c>
      <c r="O131" s="139">
        <v>0</v>
      </c>
    </row>
    <row r="132" spans="2:15" s="121" customFormat="1" ht="12" customHeight="1">
      <c r="B132" s="116" t="s">
        <v>125</v>
      </c>
      <c r="C132" s="115"/>
      <c r="D132" s="117">
        <v>0</v>
      </c>
      <c r="E132" s="117">
        <v>0</v>
      </c>
      <c r="F132" s="117">
        <v>0</v>
      </c>
      <c r="G132" s="117">
        <v>0</v>
      </c>
      <c r="H132" s="139">
        <v>0</v>
      </c>
      <c r="I132" s="139">
        <v>0</v>
      </c>
      <c r="J132" s="139">
        <v>0</v>
      </c>
      <c r="K132" s="139">
        <v>0</v>
      </c>
      <c r="L132" s="139">
        <v>0</v>
      </c>
      <c r="M132" s="139">
        <v>0</v>
      </c>
      <c r="N132" s="139">
        <v>0</v>
      </c>
      <c r="O132" s="139">
        <v>0</v>
      </c>
    </row>
    <row r="133" spans="2:15" s="121" customFormat="1" ht="12" customHeight="1">
      <c r="B133" s="116" t="s">
        <v>197</v>
      </c>
      <c r="C133" s="115"/>
      <c r="D133" s="117">
        <v>0</v>
      </c>
      <c r="E133" s="117">
        <v>0</v>
      </c>
      <c r="F133" s="117">
        <v>0</v>
      </c>
      <c r="G133" s="117">
        <v>0</v>
      </c>
      <c r="H133" s="139">
        <v>0</v>
      </c>
      <c r="I133" s="139">
        <v>0</v>
      </c>
      <c r="J133" s="139">
        <v>0</v>
      </c>
      <c r="K133" s="139">
        <v>0</v>
      </c>
      <c r="L133" s="139">
        <v>1</v>
      </c>
      <c r="M133" s="139">
        <v>0</v>
      </c>
      <c r="N133" s="139">
        <v>0</v>
      </c>
      <c r="O133" s="139">
        <v>0</v>
      </c>
    </row>
    <row r="134" spans="2:15" s="121" customFormat="1" ht="12" customHeight="1">
      <c r="B134" s="116" t="s">
        <v>126</v>
      </c>
      <c r="C134" s="115"/>
      <c r="D134" s="117">
        <v>0</v>
      </c>
      <c r="E134" s="117">
        <v>0</v>
      </c>
      <c r="F134" s="117">
        <v>0</v>
      </c>
      <c r="G134" s="117">
        <v>0</v>
      </c>
      <c r="H134" s="139">
        <v>0</v>
      </c>
      <c r="I134" s="139">
        <v>0</v>
      </c>
      <c r="J134" s="139">
        <v>0</v>
      </c>
      <c r="K134" s="139">
        <v>0</v>
      </c>
      <c r="L134" s="139">
        <v>0</v>
      </c>
      <c r="M134" s="139">
        <v>0</v>
      </c>
      <c r="N134" s="139">
        <v>2</v>
      </c>
      <c r="O134" s="139">
        <v>0</v>
      </c>
    </row>
    <row r="135" spans="2:15" s="121" customFormat="1" ht="12" customHeight="1">
      <c r="B135" s="116" t="s">
        <v>191</v>
      </c>
      <c r="C135" s="115"/>
      <c r="D135" s="117"/>
      <c r="E135" s="117"/>
      <c r="F135" s="117"/>
      <c r="G135" s="117"/>
      <c r="H135" s="139">
        <v>0</v>
      </c>
      <c r="I135" s="139">
        <v>0</v>
      </c>
      <c r="J135" s="139">
        <v>0</v>
      </c>
      <c r="K135" s="139">
        <v>0</v>
      </c>
      <c r="L135" s="139">
        <v>2</v>
      </c>
      <c r="M135" s="139">
        <v>0</v>
      </c>
      <c r="N135" s="139">
        <v>3</v>
      </c>
      <c r="O135" s="139">
        <v>0</v>
      </c>
    </row>
    <row r="136" spans="2:15" s="121" customFormat="1" ht="12" customHeight="1">
      <c r="B136" s="116" t="s">
        <v>127</v>
      </c>
      <c r="C136" s="115"/>
      <c r="D136" s="117">
        <v>0</v>
      </c>
      <c r="E136" s="117">
        <v>0</v>
      </c>
      <c r="F136" s="117">
        <v>1</v>
      </c>
      <c r="G136" s="117">
        <v>0</v>
      </c>
      <c r="H136" s="139">
        <v>0</v>
      </c>
      <c r="I136" s="139">
        <v>0</v>
      </c>
      <c r="J136" s="139">
        <v>0</v>
      </c>
      <c r="K136" s="139">
        <v>0</v>
      </c>
      <c r="L136" s="139">
        <v>0</v>
      </c>
      <c r="M136" s="139">
        <v>0</v>
      </c>
      <c r="N136" s="139">
        <v>0</v>
      </c>
      <c r="O136" s="139">
        <v>0</v>
      </c>
    </row>
    <row r="137" spans="2:15" s="121" customFormat="1" ht="12" customHeight="1">
      <c r="B137" s="118" t="s">
        <v>216</v>
      </c>
      <c r="C137" s="119"/>
      <c r="D137" s="120">
        <v>0</v>
      </c>
      <c r="E137" s="120">
        <v>0</v>
      </c>
      <c r="F137" s="120">
        <v>0</v>
      </c>
      <c r="G137" s="120">
        <v>0</v>
      </c>
      <c r="H137" s="174">
        <v>0</v>
      </c>
      <c r="I137" s="174">
        <v>0</v>
      </c>
      <c r="J137" s="174">
        <v>0</v>
      </c>
      <c r="K137" s="174">
        <v>0</v>
      </c>
      <c r="L137" s="174">
        <v>0</v>
      </c>
      <c r="M137" s="174">
        <v>0</v>
      </c>
      <c r="N137" s="174">
        <v>1</v>
      </c>
      <c r="O137" s="174">
        <v>0</v>
      </c>
    </row>
    <row r="138" spans="2:15" s="121" customFormat="1" ht="12" customHeight="1">
      <c r="B138" s="116" t="s">
        <v>128</v>
      </c>
      <c r="C138" s="115"/>
      <c r="D138" s="117">
        <v>1</v>
      </c>
      <c r="E138" s="117">
        <v>0</v>
      </c>
      <c r="F138" s="117">
        <v>1</v>
      </c>
      <c r="G138" s="117">
        <v>0</v>
      </c>
      <c r="H138" s="139">
        <v>0</v>
      </c>
      <c r="I138" s="139">
        <v>0</v>
      </c>
      <c r="J138" s="139">
        <v>2</v>
      </c>
      <c r="K138" s="139">
        <v>0</v>
      </c>
      <c r="L138" s="139">
        <v>4</v>
      </c>
      <c r="M138" s="139">
        <v>0</v>
      </c>
      <c r="N138" s="139">
        <v>0</v>
      </c>
      <c r="O138" s="139">
        <v>0</v>
      </c>
    </row>
    <row r="139" spans="2:15" s="121" customFormat="1" ht="12" customHeight="1">
      <c r="B139" s="116" t="s">
        <v>129</v>
      </c>
      <c r="C139" s="115"/>
      <c r="D139" s="117">
        <v>0</v>
      </c>
      <c r="E139" s="117">
        <v>0</v>
      </c>
      <c r="F139" s="117">
        <v>0</v>
      </c>
      <c r="G139" s="117">
        <v>0</v>
      </c>
      <c r="H139" s="139">
        <v>1</v>
      </c>
      <c r="I139" s="139">
        <v>0</v>
      </c>
      <c r="J139" s="139">
        <v>0</v>
      </c>
      <c r="K139" s="139">
        <v>0</v>
      </c>
      <c r="L139" s="139">
        <v>0</v>
      </c>
      <c r="M139" s="139">
        <v>0</v>
      </c>
      <c r="N139" s="139">
        <v>0</v>
      </c>
      <c r="O139" s="139">
        <v>0</v>
      </c>
    </row>
    <row r="140" spans="2:15" s="121" customFormat="1" ht="12" customHeight="1">
      <c r="B140" s="116" t="s">
        <v>130</v>
      </c>
      <c r="C140" s="115"/>
      <c r="D140" s="117">
        <v>1</v>
      </c>
      <c r="E140" s="117">
        <v>0</v>
      </c>
      <c r="F140" s="117">
        <v>0</v>
      </c>
      <c r="G140" s="117">
        <v>0</v>
      </c>
      <c r="H140" s="139">
        <v>0</v>
      </c>
      <c r="I140" s="139">
        <v>0</v>
      </c>
      <c r="J140" s="139">
        <v>0</v>
      </c>
      <c r="K140" s="139">
        <v>0</v>
      </c>
      <c r="L140" s="139">
        <v>0</v>
      </c>
      <c r="M140" s="139">
        <v>0</v>
      </c>
      <c r="N140" s="139">
        <v>0</v>
      </c>
      <c r="O140" s="139">
        <v>0</v>
      </c>
    </row>
    <row r="141" spans="2:15" s="121" customFormat="1" ht="12" customHeight="1">
      <c r="B141" s="116" t="s">
        <v>192</v>
      </c>
      <c r="C141" s="115"/>
      <c r="D141" s="117"/>
      <c r="E141" s="117"/>
      <c r="F141" s="117"/>
      <c r="G141" s="117"/>
      <c r="H141" s="139">
        <v>0</v>
      </c>
      <c r="I141" s="139">
        <v>0</v>
      </c>
      <c r="J141" s="139">
        <v>0</v>
      </c>
      <c r="K141" s="139">
        <v>0</v>
      </c>
      <c r="L141" s="139">
        <v>1</v>
      </c>
      <c r="M141" s="139">
        <v>0</v>
      </c>
      <c r="N141" s="139">
        <v>7</v>
      </c>
      <c r="O141" s="139">
        <v>0</v>
      </c>
    </row>
    <row r="142" spans="2:15" s="121" customFormat="1" ht="12" customHeight="1">
      <c r="B142" s="116" t="s">
        <v>131</v>
      </c>
      <c r="C142" s="115"/>
      <c r="D142" s="117">
        <v>0</v>
      </c>
      <c r="E142" s="117">
        <v>0</v>
      </c>
      <c r="F142" s="117">
        <v>0</v>
      </c>
      <c r="G142" s="117">
        <v>0</v>
      </c>
      <c r="H142" s="139">
        <v>0</v>
      </c>
      <c r="I142" s="139">
        <v>0</v>
      </c>
      <c r="J142" s="139">
        <v>0</v>
      </c>
      <c r="K142" s="139">
        <v>0</v>
      </c>
      <c r="L142" s="139">
        <v>0</v>
      </c>
      <c r="M142" s="139">
        <v>0</v>
      </c>
      <c r="N142" s="139">
        <v>1</v>
      </c>
      <c r="O142" s="139">
        <v>0</v>
      </c>
    </row>
    <row r="143" spans="2:15" s="121" customFormat="1" ht="12" customHeight="1">
      <c r="B143" s="116" t="s">
        <v>132</v>
      </c>
      <c r="C143" s="115"/>
      <c r="D143" s="117">
        <v>1</v>
      </c>
      <c r="E143" s="117">
        <v>0</v>
      </c>
      <c r="F143" s="117">
        <v>1</v>
      </c>
      <c r="G143" s="117">
        <v>0</v>
      </c>
      <c r="H143" s="139">
        <v>1</v>
      </c>
      <c r="I143" s="139">
        <v>0</v>
      </c>
      <c r="J143" s="139">
        <v>1</v>
      </c>
      <c r="K143" s="139">
        <v>0</v>
      </c>
      <c r="L143" s="139">
        <v>0</v>
      </c>
      <c r="M143" s="139">
        <v>0</v>
      </c>
      <c r="N143" s="139">
        <v>1</v>
      </c>
      <c r="O143" s="139">
        <v>0</v>
      </c>
    </row>
    <row r="144" spans="2:15" s="121" customFormat="1" ht="12" customHeight="1">
      <c r="B144" s="116" t="s">
        <v>133</v>
      </c>
      <c r="C144" s="115"/>
      <c r="D144" s="117">
        <v>0</v>
      </c>
      <c r="E144" s="117">
        <v>0</v>
      </c>
      <c r="F144" s="117">
        <v>1</v>
      </c>
      <c r="G144" s="117">
        <v>0</v>
      </c>
      <c r="H144" s="139">
        <v>5</v>
      </c>
      <c r="I144" s="139">
        <v>0</v>
      </c>
      <c r="J144" s="139">
        <v>1</v>
      </c>
      <c r="K144" s="139">
        <v>0</v>
      </c>
      <c r="L144" s="139">
        <v>3</v>
      </c>
      <c r="M144" s="139">
        <v>0</v>
      </c>
      <c r="N144" s="139">
        <v>0</v>
      </c>
      <c r="O144" s="139">
        <v>0</v>
      </c>
    </row>
    <row r="145" spans="2:15" s="121" customFormat="1" ht="12" customHeight="1">
      <c r="B145" s="116" t="s">
        <v>134</v>
      </c>
      <c r="C145" s="115"/>
      <c r="D145" s="117">
        <v>1</v>
      </c>
      <c r="E145" s="117">
        <v>0</v>
      </c>
      <c r="F145" s="117">
        <v>0</v>
      </c>
      <c r="G145" s="117">
        <v>0</v>
      </c>
      <c r="H145" s="139">
        <v>0</v>
      </c>
      <c r="I145" s="139">
        <v>0</v>
      </c>
      <c r="J145" s="139">
        <v>1</v>
      </c>
      <c r="K145" s="139">
        <v>0</v>
      </c>
      <c r="L145" s="139">
        <v>0</v>
      </c>
      <c r="M145" s="139">
        <v>0</v>
      </c>
      <c r="N145" s="139">
        <v>0</v>
      </c>
      <c r="O145" s="139">
        <v>0</v>
      </c>
    </row>
    <row r="146" spans="2:15" s="121" customFormat="1" ht="12" customHeight="1">
      <c r="B146" s="116" t="s">
        <v>215</v>
      </c>
      <c r="C146" s="115"/>
      <c r="D146" s="117"/>
      <c r="E146" s="117"/>
      <c r="F146" s="117"/>
      <c r="G146" s="117"/>
      <c r="H146" s="139"/>
      <c r="I146" s="139"/>
      <c r="J146" s="139">
        <v>0</v>
      </c>
      <c r="K146" s="139">
        <v>0</v>
      </c>
      <c r="L146" s="139">
        <v>0</v>
      </c>
      <c r="M146" s="139">
        <v>0</v>
      </c>
      <c r="N146" s="139">
        <v>1</v>
      </c>
      <c r="O146" s="139">
        <v>0</v>
      </c>
    </row>
    <row r="147" spans="1:15" s="4" customFormat="1" ht="12" customHeight="1">
      <c r="A147" s="113"/>
      <c r="B147" s="112" t="s">
        <v>180</v>
      </c>
      <c r="C147" s="113"/>
      <c r="D147" s="114"/>
      <c r="E147" s="114"/>
      <c r="F147" s="76">
        <v>0</v>
      </c>
      <c r="G147" s="76">
        <v>0</v>
      </c>
      <c r="H147" s="172">
        <v>0</v>
      </c>
      <c r="I147" s="172">
        <v>0</v>
      </c>
      <c r="J147" s="139">
        <v>1</v>
      </c>
      <c r="K147" s="172">
        <v>0</v>
      </c>
      <c r="L147" s="172">
        <v>0</v>
      </c>
      <c r="M147" s="172">
        <v>0</v>
      </c>
      <c r="N147" s="172">
        <v>0</v>
      </c>
      <c r="O147" s="172">
        <v>0</v>
      </c>
    </row>
    <row r="148" spans="2:15" s="4" customFormat="1" ht="12" customHeight="1">
      <c r="B148" s="39" t="s">
        <v>135</v>
      </c>
      <c r="C148" s="5"/>
      <c r="D148" s="71">
        <v>1</v>
      </c>
      <c r="E148" s="71">
        <v>0</v>
      </c>
      <c r="F148" s="71">
        <v>3</v>
      </c>
      <c r="G148" s="71">
        <v>0</v>
      </c>
      <c r="H148" s="144">
        <v>1</v>
      </c>
      <c r="I148" s="144">
        <v>0</v>
      </c>
      <c r="J148" s="144">
        <v>3</v>
      </c>
      <c r="K148" s="144">
        <v>0</v>
      </c>
      <c r="L148" s="144">
        <v>2</v>
      </c>
      <c r="M148" s="144">
        <v>0</v>
      </c>
      <c r="N148" s="144">
        <v>2</v>
      </c>
      <c r="O148" s="144">
        <v>0</v>
      </c>
    </row>
    <row r="149" spans="2:15" s="4" customFormat="1" ht="12" customHeight="1">
      <c r="B149" s="40" t="s">
        <v>152</v>
      </c>
      <c r="C149" s="6"/>
      <c r="D149" s="65">
        <v>0</v>
      </c>
      <c r="E149" s="65">
        <v>0</v>
      </c>
      <c r="F149" s="65">
        <v>1</v>
      </c>
      <c r="G149" s="65">
        <v>0</v>
      </c>
      <c r="H149" s="143">
        <v>1</v>
      </c>
      <c r="I149" s="143">
        <v>0</v>
      </c>
      <c r="J149" s="143">
        <v>0</v>
      </c>
      <c r="K149" s="143">
        <v>0</v>
      </c>
      <c r="L149" s="143">
        <v>0</v>
      </c>
      <c r="M149" s="143">
        <v>0</v>
      </c>
      <c r="N149" s="143">
        <v>2</v>
      </c>
      <c r="O149" s="143">
        <v>0</v>
      </c>
    </row>
    <row r="150" spans="2:15" s="4" customFormat="1" ht="12.75" customHeight="1">
      <c r="B150" s="39" t="s">
        <v>136</v>
      </c>
      <c r="C150" s="5"/>
      <c r="D150" s="71">
        <v>1</v>
      </c>
      <c r="E150" s="71">
        <v>0</v>
      </c>
      <c r="F150" s="71">
        <v>1</v>
      </c>
      <c r="G150" s="71">
        <v>0</v>
      </c>
      <c r="H150" s="144">
        <v>0</v>
      </c>
      <c r="I150" s="144">
        <v>0</v>
      </c>
      <c r="J150" s="144">
        <v>3</v>
      </c>
      <c r="K150" s="144">
        <v>0</v>
      </c>
      <c r="L150" s="144">
        <v>1</v>
      </c>
      <c r="M150" s="144">
        <v>0</v>
      </c>
      <c r="N150" s="144">
        <v>1</v>
      </c>
      <c r="O150" s="144">
        <v>0</v>
      </c>
    </row>
    <row r="151" spans="2:15" s="4" customFormat="1" ht="12.75" customHeight="1">
      <c r="B151" s="39" t="s">
        <v>137</v>
      </c>
      <c r="C151" s="5"/>
      <c r="D151" s="71">
        <v>1</v>
      </c>
      <c r="E151" s="71">
        <v>0</v>
      </c>
      <c r="F151" s="71">
        <v>0</v>
      </c>
      <c r="G151" s="71">
        <v>0</v>
      </c>
      <c r="H151" s="144">
        <v>0</v>
      </c>
      <c r="I151" s="144">
        <v>0</v>
      </c>
      <c r="J151" s="144">
        <v>0</v>
      </c>
      <c r="K151" s="144">
        <v>0</v>
      </c>
      <c r="L151" s="144">
        <v>2</v>
      </c>
      <c r="M151" s="144">
        <v>0</v>
      </c>
      <c r="N151" s="144">
        <v>1</v>
      </c>
      <c r="O151" s="144">
        <v>0</v>
      </c>
    </row>
    <row r="152" spans="2:15" s="4" customFormat="1" ht="12" customHeight="1">
      <c r="B152" s="39" t="s">
        <v>138</v>
      </c>
      <c r="C152" s="5"/>
      <c r="D152" s="71">
        <v>1</v>
      </c>
      <c r="E152" s="71">
        <v>0</v>
      </c>
      <c r="F152" s="71">
        <v>0</v>
      </c>
      <c r="G152" s="71">
        <v>0</v>
      </c>
      <c r="H152" s="144">
        <v>0</v>
      </c>
      <c r="I152" s="144">
        <v>0</v>
      </c>
      <c r="J152" s="144">
        <v>0</v>
      </c>
      <c r="K152" s="144">
        <v>0</v>
      </c>
      <c r="L152" s="144">
        <v>2</v>
      </c>
      <c r="M152" s="144">
        <v>0</v>
      </c>
      <c r="N152" s="144">
        <v>0</v>
      </c>
      <c r="O152" s="144">
        <v>0</v>
      </c>
    </row>
    <row r="153" spans="2:15" s="4" customFormat="1" ht="12" customHeight="1">
      <c r="B153" s="39" t="s">
        <v>153</v>
      </c>
      <c r="C153" s="5"/>
      <c r="D153" s="71">
        <v>0</v>
      </c>
      <c r="E153" s="71">
        <v>0</v>
      </c>
      <c r="F153" s="71">
        <v>1</v>
      </c>
      <c r="G153" s="71">
        <v>0</v>
      </c>
      <c r="H153" s="144">
        <v>1</v>
      </c>
      <c r="I153" s="144">
        <v>0</v>
      </c>
      <c r="J153" s="144">
        <v>0</v>
      </c>
      <c r="K153" s="144">
        <v>0</v>
      </c>
      <c r="L153" s="144">
        <v>0</v>
      </c>
      <c r="M153" s="144">
        <v>0</v>
      </c>
      <c r="N153" s="144">
        <v>0</v>
      </c>
      <c r="O153" s="144">
        <v>0</v>
      </c>
    </row>
    <row r="154" spans="2:15" s="4" customFormat="1" ht="12" customHeight="1">
      <c r="B154" s="39" t="s">
        <v>190</v>
      </c>
      <c r="C154" s="5"/>
      <c r="D154" s="71"/>
      <c r="E154" s="71"/>
      <c r="F154" s="71"/>
      <c r="G154" s="71"/>
      <c r="H154" s="144">
        <v>0</v>
      </c>
      <c r="I154" s="144">
        <v>0</v>
      </c>
      <c r="J154" s="144">
        <v>0</v>
      </c>
      <c r="K154" s="144">
        <v>0</v>
      </c>
      <c r="L154" s="144">
        <v>2</v>
      </c>
      <c r="M154" s="144">
        <v>0</v>
      </c>
      <c r="N154" s="144">
        <v>0</v>
      </c>
      <c r="O154" s="144">
        <v>0</v>
      </c>
    </row>
    <row r="155" spans="2:15" s="4" customFormat="1" ht="12" customHeight="1">
      <c r="B155" s="39" t="s">
        <v>193</v>
      </c>
      <c r="C155" s="5"/>
      <c r="D155" s="71"/>
      <c r="E155" s="71"/>
      <c r="F155" s="71"/>
      <c r="G155" s="71"/>
      <c r="H155" s="144">
        <v>0</v>
      </c>
      <c r="I155" s="144">
        <v>0</v>
      </c>
      <c r="J155" s="144">
        <v>0</v>
      </c>
      <c r="K155" s="144">
        <v>0</v>
      </c>
      <c r="L155" s="144">
        <v>1</v>
      </c>
      <c r="M155" s="144">
        <v>0</v>
      </c>
      <c r="N155" s="144">
        <v>2</v>
      </c>
      <c r="O155" s="144">
        <v>0</v>
      </c>
    </row>
    <row r="156" spans="2:15" s="4" customFormat="1" ht="12" customHeight="1">
      <c r="B156" s="39" t="s">
        <v>139</v>
      </c>
      <c r="C156" s="5"/>
      <c r="D156" s="71">
        <v>1</v>
      </c>
      <c r="E156" s="71">
        <v>0</v>
      </c>
      <c r="F156" s="71">
        <v>0</v>
      </c>
      <c r="G156" s="71">
        <v>0</v>
      </c>
      <c r="H156" s="144">
        <v>1</v>
      </c>
      <c r="I156" s="144">
        <v>0</v>
      </c>
      <c r="J156" s="144">
        <v>2</v>
      </c>
      <c r="K156" s="144">
        <v>0</v>
      </c>
      <c r="L156" s="144">
        <v>0</v>
      </c>
      <c r="M156" s="144">
        <v>0</v>
      </c>
      <c r="N156" s="144">
        <v>0</v>
      </c>
      <c r="O156" s="144">
        <v>0</v>
      </c>
    </row>
    <row r="157" spans="2:15" s="4" customFormat="1" ht="12" customHeight="1">
      <c r="B157" s="40" t="s">
        <v>140</v>
      </c>
      <c r="C157" s="6"/>
      <c r="D157" s="65">
        <v>1</v>
      </c>
      <c r="E157" s="65">
        <v>0</v>
      </c>
      <c r="F157" s="65">
        <v>0</v>
      </c>
      <c r="G157" s="65">
        <v>0</v>
      </c>
      <c r="H157" s="143">
        <v>1</v>
      </c>
      <c r="I157" s="143">
        <v>0</v>
      </c>
      <c r="J157" s="143">
        <v>1</v>
      </c>
      <c r="K157" s="143">
        <v>0</v>
      </c>
      <c r="L157" s="143">
        <v>0</v>
      </c>
      <c r="M157" s="143">
        <v>0</v>
      </c>
      <c r="N157" s="143">
        <v>3</v>
      </c>
      <c r="O157" s="143">
        <v>0</v>
      </c>
    </row>
    <row r="158" spans="2:15" s="4" customFormat="1" ht="12" customHeight="1">
      <c r="B158" s="39" t="s">
        <v>141</v>
      </c>
      <c r="C158" s="5"/>
      <c r="D158" s="71">
        <v>0</v>
      </c>
      <c r="E158" s="71">
        <v>0</v>
      </c>
      <c r="F158" s="71">
        <v>0</v>
      </c>
      <c r="G158" s="76">
        <v>4</v>
      </c>
      <c r="H158" s="144">
        <v>0</v>
      </c>
      <c r="I158" s="172">
        <v>2</v>
      </c>
      <c r="J158" s="144">
        <v>0</v>
      </c>
      <c r="K158" s="172">
        <v>2</v>
      </c>
      <c r="L158" s="144">
        <v>0</v>
      </c>
      <c r="M158" s="172">
        <v>0</v>
      </c>
      <c r="N158" s="144">
        <v>0</v>
      </c>
      <c r="O158" s="172">
        <v>0</v>
      </c>
    </row>
    <row r="159" spans="2:15" s="4" customFormat="1" ht="12" customHeight="1">
      <c r="B159" s="39" t="s">
        <v>142</v>
      </c>
      <c r="C159" s="5"/>
      <c r="D159" s="71">
        <v>0</v>
      </c>
      <c r="E159" s="71">
        <v>1</v>
      </c>
      <c r="F159" s="71">
        <v>0</v>
      </c>
      <c r="G159" s="71">
        <v>0</v>
      </c>
      <c r="H159" s="144">
        <v>0</v>
      </c>
      <c r="I159" s="144">
        <v>0</v>
      </c>
      <c r="J159" s="144">
        <v>0</v>
      </c>
      <c r="K159" s="144">
        <v>1</v>
      </c>
      <c r="L159" s="144">
        <v>0</v>
      </c>
      <c r="M159" s="144">
        <v>1</v>
      </c>
      <c r="N159" s="144">
        <v>0</v>
      </c>
      <c r="O159" s="144">
        <v>0</v>
      </c>
    </row>
    <row r="160" spans="2:15" s="4" customFormat="1" ht="12" customHeight="1">
      <c r="B160" s="39" t="s">
        <v>143</v>
      </c>
      <c r="C160" s="5"/>
      <c r="D160" s="71">
        <v>0</v>
      </c>
      <c r="E160" s="71">
        <v>1</v>
      </c>
      <c r="F160" s="71">
        <v>0</v>
      </c>
      <c r="G160" s="71">
        <v>0</v>
      </c>
      <c r="H160" s="144">
        <v>0</v>
      </c>
      <c r="I160" s="144">
        <v>1</v>
      </c>
      <c r="J160" s="144">
        <v>0</v>
      </c>
      <c r="K160" s="144">
        <v>0</v>
      </c>
      <c r="L160" s="144">
        <v>0</v>
      </c>
      <c r="M160" s="144">
        <v>0</v>
      </c>
      <c r="N160" s="144">
        <v>0</v>
      </c>
      <c r="O160" s="144">
        <v>0</v>
      </c>
    </row>
    <row r="161" spans="2:15" s="4" customFormat="1" ht="12" customHeight="1">
      <c r="B161" s="39" t="s">
        <v>154</v>
      </c>
      <c r="C161" s="5"/>
      <c r="D161" s="71">
        <v>0</v>
      </c>
      <c r="E161" s="71">
        <v>0</v>
      </c>
      <c r="F161" s="71">
        <v>0</v>
      </c>
      <c r="G161" s="71">
        <v>1</v>
      </c>
      <c r="H161" s="144">
        <v>0</v>
      </c>
      <c r="I161" s="144">
        <v>1</v>
      </c>
      <c r="J161" s="144">
        <v>0</v>
      </c>
      <c r="K161" s="144">
        <v>5</v>
      </c>
      <c r="L161" s="144">
        <v>0</v>
      </c>
      <c r="M161" s="144">
        <v>4</v>
      </c>
      <c r="N161" s="144">
        <v>0</v>
      </c>
      <c r="O161" s="144">
        <v>6</v>
      </c>
    </row>
    <row r="162" spans="2:15" s="4" customFormat="1" ht="12" customHeight="1">
      <c r="B162" s="39" t="s">
        <v>144</v>
      </c>
      <c r="C162" s="5"/>
      <c r="D162" s="71">
        <v>0</v>
      </c>
      <c r="E162" s="71">
        <v>4</v>
      </c>
      <c r="F162" s="71">
        <v>0</v>
      </c>
      <c r="G162" s="71">
        <v>1</v>
      </c>
      <c r="H162" s="144">
        <v>0</v>
      </c>
      <c r="I162" s="144">
        <v>2</v>
      </c>
      <c r="J162" s="144">
        <v>0</v>
      </c>
      <c r="K162" s="144">
        <v>2</v>
      </c>
      <c r="L162" s="144">
        <v>0</v>
      </c>
      <c r="M162" s="144">
        <v>3</v>
      </c>
      <c r="N162" s="144">
        <v>0</v>
      </c>
      <c r="O162" s="144">
        <v>0</v>
      </c>
    </row>
    <row r="163" spans="2:15" s="4" customFormat="1" ht="12" customHeight="1">
      <c r="B163" s="89" t="s">
        <v>155</v>
      </c>
      <c r="C163" s="122"/>
      <c r="D163" s="91">
        <v>0</v>
      </c>
      <c r="E163" s="91">
        <v>0</v>
      </c>
      <c r="F163" s="91">
        <v>0</v>
      </c>
      <c r="G163" s="91">
        <v>1</v>
      </c>
      <c r="H163" s="153">
        <v>0</v>
      </c>
      <c r="I163" s="153">
        <v>1</v>
      </c>
      <c r="J163" s="153">
        <v>0</v>
      </c>
      <c r="K163" s="153">
        <v>0</v>
      </c>
      <c r="L163" s="153">
        <v>0</v>
      </c>
      <c r="M163" s="153">
        <v>3</v>
      </c>
      <c r="N163" s="153">
        <v>0</v>
      </c>
      <c r="O163" s="153">
        <v>2</v>
      </c>
    </row>
    <row r="164" spans="2:15" ht="12" customHeight="1">
      <c r="B164" s="10" t="s">
        <v>19</v>
      </c>
      <c r="C164" s="8"/>
      <c r="D164" s="102">
        <f aca="true" t="shared" si="8" ref="D164:I164">SUM(D63:D163)</f>
        <v>86</v>
      </c>
      <c r="E164" s="103">
        <f t="shared" si="8"/>
        <v>14</v>
      </c>
      <c r="F164" s="135">
        <f t="shared" si="8"/>
        <v>85</v>
      </c>
      <c r="G164" s="103">
        <f t="shared" si="8"/>
        <v>30</v>
      </c>
      <c r="H164" s="176">
        <f t="shared" si="8"/>
        <v>83</v>
      </c>
      <c r="I164" s="176">
        <f t="shared" si="8"/>
        <v>30</v>
      </c>
      <c r="J164" s="176">
        <f>SUM(J63:J163)</f>
        <v>103</v>
      </c>
      <c r="K164" s="176">
        <f>SUM(K62:K163)</f>
        <v>41</v>
      </c>
      <c r="L164" s="176">
        <f>SUM(L63:L163)</f>
        <v>119</v>
      </c>
      <c r="M164" s="176">
        <f>SUM(M62:M163)</f>
        <v>40</v>
      </c>
      <c r="N164" s="176">
        <f>SUM(N63:N163)</f>
        <v>154</v>
      </c>
      <c r="O164" s="177">
        <f>SUM(O62:O163)</f>
        <v>34</v>
      </c>
    </row>
    <row r="165" spans="1:15" ht="14.25" customHeight="1">
      <c r="A165" s="92"/>
      <c r="B165" s="52"/>
      <c r="C165" s="52"/>
      <c r="D165" s="100" t="s">
        <v>82</v>
      </c>
      <c r="E165" s="101"/>
      <c r="F165" s="100" t="s">
        <v>145</v>
      </c>
      <c r="G165" s="101"/>
      <c r="H165" s="167" t="s">
        <v>162</v>
      </c>
      <c r="I165" s="168"/>
      <c r="J165" s="167" t="s">
        <v>170</v>
      </c>
      <c r="K165" s="168"/>
      <c r="L165" s="167" t="s">
        <v>186</v>
      </c>
      <c r="M165" s="168"/>
      <c r="N165" s="167" t="s">
        <v>202</v>
      </c>
      <c r="O165" s="168"/>
    </row>
    <row r="166" spans="1:15" ht="16.5" customHeight="1" thickBot="1">
      <c r="A166" s="53"/>
      <c r="B166" s="79"/>
      <c r="C166" s="79"/>
      <c r="D166" s="80" t="s">
        <v>0</v>
      </c>
      <c r="E166" s="80" t="s">
        <v>1</v>
      </c>
      <c r="F166" s="80" t="s">
        <v>0</v>
      </c>
      <c r="G166" s="80" t="s">
        <v>1</v>
      </c>
      <c r="H166" s="178" t="s">
        <v>0</v>
      </c>
      <c r="I166" s="178" t="s">
        <v>1</v>
      </c>
      <c r="J166" s="178" t="s">
        <v>0</v>
      </c>
      <c r="K166" s="178" t="s">
        <v>1</v>
      </c>
      <c r="L166" s="178" t="s">
        <v>0</v>
      </c>
      <c r="M166" s="178" t="s">
        <v>1</v>
      </c>
      <c r="N166" s="178" t="s">
        <v>0</v>
      </c>
      <c r="O166" s="178" t="s">
        <v>1</v>
      </c>
    </row>
    <row r="167" spans="1:15" ht="15.75" thickTop="1">
      <c r="A167" s="93"/>
      <c r="B167" s="26" t="s">
        <v>29</v>
      </c>
      <c r="C167" s="12"/>
      <c r="D167" s="81"/>
      <c r="E167" s="81"/>
      <c r="F167" s="81"/>
      <c r="G167" s="81"/>
      <c r="H167" s="179"/>
      <c r="I167" s="179"/>
      <c r="J167" s="179"/>
      <c r="K167" s="179"/>
      <c r="L167" s="179"/>
      <c r="M167" s="179"/>
      <c r="N167" s="179"/>
      <c r="O167" s="179"/>
    </row>
    <row r="168" spans="2:15" s="25" customFormat="1" ht="14.25" customHeight="1">
      <c r="B168" s="2" t="s">
        <v>61</v>
      </c>
      <c r="C168" s="8"/>
      <c r="D168" s="66">
        <v>3</v>
      </c>
      <c r="E168" s="66">
        <v>2</v>
      </c>
      <c r="F168" s="66">
        <v>1</v>
      </c>
      <c r="G168" s="66">
        <v>1</v>
      </c>
      <c r="H168" s="142">
        <v>4</v>
      </c>
      <c r="I168" s="142">
        <v>3</v>
      </c>
      <c r="J168" s="142">
        <v>6</v>
      </c>
      <c r="K168" s="142">
        <v>2</v>
      </c>
      <c r="L168" s="142">
        <v>4</v>
      </c>
      <c r="M168" s="142">
        <v>1</v>
      </c>
      <c r="N168" s="142">
        <v>1</v>
      </c>
      <c r="O168" s="142">
        <v>3</v>
      </c>
    </row>
    <row r="169" spans="2:15" ht="12" customHeight="1">
      <c r="B169" s="2" t="s">
        <v>58</v>
      </c>
      <c r="C169" s="8"/>
      <c r="D169" s="66">
        <v>2</v>
      </c>
      <c r="E169" s="66">
        <v>1</v>
      </c>
      <c r="F169" s="66">
        <v>4</v>
      </c>
      <c r="G169" s="66">
        <v>1</v>
      </c>
      <c r="H169" s="142">
        <v>3</v>
      </c>
      <c r="I169" s="142">
        <v>0</v>
      </c>
      <c r="J169" s="142">
        <v>2</v>
      </c>
      <c r="K169" s="142">
        <v>3</v>
      </c>
      <c r="L169" s="142">
        <v>6</v>
      </c>
      <c r="M169" s="142">
        <v>3</v>
      </c>
      <c r="N169" s="142">
        <v>1</v>
      </c>
      <c r="O169" s="142">
        <v>3</v>
      </c>
    </row>
    <row r="170" spans="2:15" ht="12" customHeight="1">
      <c r="B170" s="2" t="s">
        <v>88</v>
      </c>
      <c r="C170" s="8"/>
      <c r="D170" s="66">
        <v>2</v>
      </c>
      <c r="E170" s="66">
        <v>0</v>
      </c>
      <c r="F170" s="66">
        <v>0</v>
      </c>
      <c r="G170" s="66">
        <v>0</v>
      </c>
      <c r="H170" s="142">
        <v>0</v>
      </c>
      <c r="I170" s="142">
        <v>0</v>
      </c>
      <c r="J170" s="142">
        <v>0</v>
      </c>
      <c r="K170" s="142">
        <v>1</v>
      </c>
      <c r="L170" s="142">
        <v>1</v>
      </c>
      <c r="M170" s="142">
        <v>0</v>
      </c>
      <c r="N170" s="142">
        <v>0</v>
      </c>
      <c r="O170" s="142">
        <v>0</v>
      </c>
    </row>
    <row r="171" spans="2:15" ht="12" customHeight="1">
      <c r="B171" s="2" t="s">
        <v>166</v>
      </c>
      <c r="C171" s="8"/>
      <c r="D171" s="66">
        <v>0</v>
      </c>
      <c r="E171" s="66">
        <v>0</v>
      </c>
      <c r="F171" s="66">
        <v>0</v>
      </c>
      <c r="G171" s="66">
        <v>0</v>
      </c>
      <c r="H171" s="142">
        <v>2</v>
      </c>
      <c r="I171" s="142">
        <v>0</v>
      </c>
      <c r="J171" s="142">
        <v>0</v>
      </c>
      <c r="K171" s="142">
        <v>0</v>
      </c>
      <c r="L171" s="142">
        <v>2</v>
      </c>
      <c r="M171" s="142">
        <v>0</v>
      </c>
      <c r="N171" s="142">
        <v>4</v>
      </c>
      <c r="O171" s="142">
        <v>0</v>
      </c>
    </row>
    <row r="172" spans="2:15" ht="12" customHeight="1">
      <c r="B172" s="27" t="s">
        <v>30</v>
      </c>
      <c r="C172" s="28"/>
      <c r="D172" s="65">
        <v>5</v>
      </c>
      <c r="E172" s="65">
        <v>1</v>
      </c>
      <c r="F172" s="65">
        <v>1</v>
      </c>
      <c r="G172" s="65">
        <v>1</v>
      </c>
      <c r="H172" s="143">
        <v>5</v>
      </c>
      <c r="I172" s="143">
        <v>4</v>
      </c>
      <c r="J172" s="143">
        <v>6</v>
      </c>
      <c r="K172" s="143">
        <v>2</v>
      </c>
      <c r="L172" s="143">
        <v>7</v>
      </c>
      <c r="M172" s="143">
        <v>1</v>
      </c>
      <c r="N172" s="143">
        <v>4</v>
      </c>
      <c r="O172" s="143">
        <v>1</v>
      </c>
    </row>
    <row r="173" spans="2:15" ht="12" customHeight="1">
      <c r="B173" s="20" t="s">
        <v>73</v>
      </c>
      <c r="C173" s="17"/>
      <c r="D173" s="71">
        <v>0</v>
      </c>
      <c r="E173" s="71">
        <v>0</v>
      </c>
      <c r="F173" s="71">
        <v>0</v>
      </c>
      <c r="G173" s="71">
        <v>0</v>
      </c>
      <c r="H173" s="144">
        <v>1</v>
      </c>
      <c r="I173" s="144">
        <v>0</v>
      </c>
      <c r="J173" s="144">
        <v>0</v>
      </c>
      <c r="K173" s="144">
        <v>0</v>
      </c>
      <c r="L173" s="144">
        <v>1</v>
      </c>
      <c r="M173" s="144">
        <v>0</v>
      </c>
      <c r="N173" s="144">
        <v>0</v>
      </c>
      <c r="O173" s="144">
        <v>0</v>
      </c>
    </row>
    <row r="174" spans="2:15" ht="12" customHeight="1">
      <c r="B174" s="20" t="s">
        <v>62</v>
      </c>
      <c r="C174" s="17"/>
      <c r="D174" s="71">
        <v>7</v>
      </c>
      <c r="E174" s="71">
        <v>1</v>
      </c>
      <c r="F174" s="71">
        <v>17</v>
      </c>
      <c r="G174" s="71">
        <v>2</v>
      </c>
      <c r="H174" s="144">
        <v>10</v>
      </c>
      <c r="I174" s="144">
        <v>2</v>
      </c>
      <c r="J174" s="144">
        <v>17</v>
      </c>
      <c r="K174" s="144">
        <v>1</v>
      </c>
      <c r="L174" s="144">
        <v>11</v>
      </c>
      <c r="M174" s="144">
        <v>4</v>
      </c>
      <c r="N174" s="144">
        <v>13</v>
      </c>
      <c r="O174" s="144">
        <v>4</v>
      </c>
    </row>
    <row r="175" spans="2:15" ht="12" customHeight="1">
      <c r="B175" s="20" t="s">
        <v>31</v>
      </c>
      <c r="C175" s="17"/>
      <c r="D175" s="71">
        <v>5</v>
      </c>
      <c r="E175" s="71">
        <v>3</v>
      </c>
      <c r="F175" s="71">
        <v>1</v>
      </c>
      <c r="G175" s="71">
        <v>3</v>
      </c>
      <c r="H175" s="144">
        <v>2</v>
      </c>
      <c r="I175" s="144">
        <v>2</v>
      </c>
      <c r="J175" s="144">
        <v>3</v>
      </c>
      <c r="K175" s="144">
        <v>2</v>
      </c>
      <c r="L175" s="144">
        <v>3</v>
      </c>
      <c r="M175" s="144">
        <v>4</v>
      </c>
      <c r="N175" s="144">
        <v>2</v>
      </c>
      <c r="O175" s="144">
        <v>5</v>
      </c>
    </row>
    <row r="176" spans="2:15" ht="12" customHeight="1">
      <c r="B176" s="2" t="s">
        <v>32</v>
      </c>
      <c r="C176" s="8"/>
      <c r="D176" s="66">
        <v>4</v>
      </c>
      <c r="E176" s="66">
        <v>3</v>
      </c>
      <c r="F176" s="66">
        <v>2</v>
      </c>
      <c r="G176" s="66">
        <v>2</v>
      </c>
      <c r="H176" s="142">
        <v>2</v>
      </c>
      <c r="I176" s="142">
        <v>0</v>
      </c>
      <c r="J176" s="142">
        <v>3</v>
      </c>
      <c r="K176" s="142">
        <v>3</v>
      </c>
      <c r="L176" s="142">
        <v>1</v>
      </c>
      <c r="M176" s="142">
        <v>4</v>
      </c>
      <c r="N176" s="142">
        <v>3</v>
      </c>
      <c r="O176" s="142">
        <v>1</v>
      </c>
    </row>
    <row r="177" spans="2:15" ht="12" customHeight="1">
      <c r="B177" s="27" t="s">
        <v>87</v>
      </c>
      <c r="C177" s="28"/>
      <c r="D177" s="65">
        <v>1</v>
      </c>
      <c r="E177" s="65">
        <v>0</v>
      </c>
      <c r="F177" s="65">
        <v>1</v>
      </c>
      <c r="G177" s="65">
        <v>0</v>
      </c>
      <c r="H177" s="143">
        <v>1</v>
      </c>
      <c r="I177" s="143">
        <v>0</v>
      </c>
      <c r="J177" s="143">
        <v>2</v>
      </c>
      <c r="K177" s="143">
        <v>0</v>
      </c>
      <c r="L177" s="143">
        <v>0</v>
      </c>
      <c r="M177" s="143">
        <v>0</v>
      </c>
      <c r="N177" s="143">
        <v>0</v>
      </c>
      <c r="O177" s="143">
        <v>0</v>
      </c>
    </row>
    <row r="178" spans="2:15" ht="12" customHeight="1">
      <c r="B178" s="34" t="s">
        <v>59</v>
      </c>
      <c r="C178" s="29"/>
      <c r="D178" s="70">
        <v>73</v>
      </c>
      <c r="E178" s="70">
        <v>19</v>
      </c>
      <c r="F178" s="70">
        <v>50</v>
      </c>
      <c r="G178" s="70">
        <v>17</v>
      </c>
      <c r="H178" s="149">
        <v>70</v>
      </c>
      <c r="I178" s="149">
        <v>29</v>
      </c>
      <c r="J178" s="149">
        <v>59</v>
      </c>
      <c r="K178" s="149">
        <v>26</v>
      </c>
      <c r="L178" s="149">
        <v>54</v>
      </c>
      <c r="M178" s="149">
        <v>27</v>
      </c>
      <c r="N178" s="149">
        <v>61</v>
      </c>
      <c r="O178" s="149">
        <v>24</v>
      </c>
    </row>
    <row r="179" spans="2:15" ht="12" customHeight="1">
      <c r="B179" s="20" t="s">
        <v>60</v>
      </c>
      <c r="C179" s="17"/>
      <c r="D179" s="71">
        <v>1</v>
      </c>
      <c r="E179" s="71">
        <v>4</v>
      </c>
      <c r="F179" s="71">
        <v>2</v>
      </c>
      <c r="G179" s="71">
        <v>2</v>
      </c>
      <c r="H179" s="144">
        <v>2</v>
      </c>
      <c r="I179" s="144">
        <v>1</v>
      </c>
      <c r="J179" s="144">
        <v>6</v>
      </c>
      <c r="K179" s="144">
        <v>2</v>
      </c>
      <c r="L179" s="144">
        <v>3</v>
      </c>
      <c r="M179" s="144">
        <v>3</v>
      </c>
      <c r="N179" s="144">
        <v>3</v>
      </c>
      <c r="O179" s="144">
        <v>3</v>
      </c>
    </row>
    <row r="180" spans="2:15" ht="12" customHeight="1">
      <c r="B180" s="126" t="s">
        <v>33</v>
      </c>
      <c r="C180" s="127"/>
      <c r="D180" s="91">
        <v>4</v>
      </c>
      <c r="E180" s="91">
        <v>0</v>
      </c>
      <c r="F180" s="91">
        <v>2</v>
      </c>
      <c r="G180" s="91">
        <v>0</v>
      </c>
      <c r="H180" s="153">
        <v>4</v>
      </c>
      <c r="I180" s="153">
        <v>0</v>
      </c>
      <c r="J180" s="153">
        <v>6</v>
      </c>
      <c r="K180" s="153">
        <v>0</v>
      </c>
      <c r="L180" s="153">
        <v>4</v>
      </c>
      <c r="M180" s="153">
        <v>0</v>
      </c>
      <c r="N180" s="153">
        <v>3</v>
      </c>
      <c r="O180" s="153">
        <v>0</v>
      </c>
    </row>
    <row r="181" spans="2:15" ht="12" customHeight="1">
      <c r="B181" s="10" t="s">
        <v>19</v>
      </c>
      <c r="C181" s="8"/>
      <c r="D181" s="124">
        <f aca="true" t="shared" si="9" ref="D181:I181">SUM(D168:D180)</f>
        <v>107</v>
      </c>
      <c r="E181" s="125">
        <f t="shared" si="9"/>
        <v>34</v>
      </c>
      <c r="F181" s="124">
        <f t="shared" si="9"/>
        <v>81</v>
      </c>
      <c r="G181" s="125">
        <f t="shared" si="9"/>
        <v>29</v>
      </c>
      <c r="H181" s="180">
        <f t="shared" si="9"/>
        <v>106</v>
      </c>
      <c r="I181" s="180">
        <f t="shared" si="9"/>
        <v>41</v>
      </c>
      <c r="J181" s="180">
        <f aca="true" t="shared" si="10" ref="J181:O181">SUM(J168:J180)</f>
        <v>110</v>
      </c>
      <c r="K181" s="180">
        <f t="shared" si="10"/>
        <v>42</v>
      </c>
      <c r="L181" s="181">
        <f t="shared" si="10"/>
        <v>97</v>
      </c>
      <c r="M181" s="181">
        <f t="shared" si="10"/>
        <v>47</v>
      </c>
      <c r="N181" s="181">
        <f t="shared" si="10"/>
        <v>95</v>
      </c>
      <c r="O181" s="182">
        <f t="shared" si="10"/>
        <v>44</v>
      </c>
    </row>
    <row r="182" spans="4:15" ht="9.75">
      <c r="D182" s="44"/>
      <c r="E182" s="44"/>
      <c r="F182" s="44"/>
      <c r="G182" s="44"/>
      <c r="H182" s="163"/>
      <c r="I182" s="163"/>
      <c r="J182" s="163"/>
      <c r="K182" s="163"/>
      <c r="L182" s="163"/>
      <c r="M182" s="163"/>
      <c r="N182" s="163"/>
      <c r="O182" s="163"/>
    </row>
    <row r="183" spans="4:15" ht="9" customHeight="1" thickBot="1">
      <c r="D183" s="44"/>
      <c r="E183" s="44"/>
      <c r="F183" s="44"/>
      <c r="G183" s="44"/>
      <c r="H183" s="163"/>
      <c r="I183" s="163"/>
      <c r="J183" s="163"/>
      <c r="K183" s="163"/>
      <c r="L183" s="163"/>
      <c r="M183" s="163"/>
      <c r="N183" s="163"/>
      <c r="O183" s="163"/>
    </row>
    <row r="184" spans="2:15" ht="15.75" thickTop="1">
      <c r="B184" s="26" t="s">
        <v>34</v>
      </c>
      <c r="C184" s="26"/>
      <c r="D184" s="45"/>
      <c r="E184" s="45"/>
      <c r="F184" s="45"/>
      <c r="G184" s="45"/>
      <c r="H184" s="183"/>
      <c r="I184" s="183"/>
      <c r="J184" s="183"/>
      <c r="K184" s="183"/>
      <c r="L184" s="183"/>
      <c r="M184" s="183"/>
      <c r="N184" s="183"/>
      <c r="O184" s="183"/>
    </row>
    <row r="185" spans="2:15" ht="11.25">
      <c r="B185" s="2" t="s">
        <v>35</v>
      </c>
      <c r="C185" s="8"/>
      <c r="D185" s="62">
        <v>3</v>
      </c>
      <c r="E185" s="62">
        <v>0</v>
      </c>
      <c r="F185" s="62">
        <v>1</v>
      </c>
      <c r="G185" s="66">
        <v>2</v>
      </c>
      <c r="H185" s="160">
        <v>3</v>
      </c>
      <c r="I185" s="142">
        <v>0</v>
      </c>
      <c r="J185" s="160">
        <v>0</v>
      </c>
      <c r="K185" s="142">
        <v>0</v>
      </c>
      <c r="L185" s="160">
        <v>6</v>
      </c>
      <c r="M185" s="142">
        <v>5</v>
      </c>
      <c r="N185" s="160">
        <v>6</v>
      </c>
      <c r="O185" s="142">
        <v>2</v>
      </c>
    </row>
    <row r="186" spans="2:15" ht="12" customHeight="1">
      <c r="B186" s="2" t="s">
        <v>36</v>
      </c>
      <c r="C186" s="8"/>
      <c r="D186" s="62">
        <v>12</v>
      </c>
      <c r="E186" s="62">
        <v>8</v>
      </c>
      <c r="F186" s="62">
        <v>13</v>
      </c>
      <c r="G186" s="66">
        <v>7</v>
      </c>
      <c r="H186" s="160">
        <v>15</v>
      </c>
      <c r="I186" s="142">
        <v>12</v>
      </c>
      <c r="J186" s="160">
        <v>4</v>
      </c>
      <c r="K186" s="142">
        <v>12</v>
      </c>
      <c r="L186" s="160">
        <v>10</v>
      </c>
      <c r="M186" s="142">
        <v>6</v>
      </c>
      <c r="N186" s="160">
        <v>9</v>
      </c>
      <c r="O186" s="142">
        <v>13</v>
      </c>
    </row>
    <row r="187" spans="2:15" ht="12" customHeight="1">
      <c r="B187" s="2" t="s">
        <v>37</v>
      </c>
      <c r="C187" s="8"/>
      <c r="D187" s="62">
        <v>4</v>
      </c>
      <c r="E187" s="62">
        <v>5</v>
      </c>
      <c r="F187" s="62">
        <v>4</v>
      </c>
      <c r="G187" s="66">
        <v>5</v>
      </c>
      <c r="H187" s="160">
        <v>4</v>
      </c>
      <c r="I187" s="142">
        <v>2</v>
      </c>
      <c r="J187" s="160">
        <v>4</v>
      </c>
      <c r="K187" s="142">
        <v>5</v>
      </c>
      <c r="L187" s="160">
        <v>3</v>
      </c>
      <c r="M187" s="142">
        <v>1</v>
      </c>
      <c r="N187" s="160">
        <v>4</v>
      </c>
      <c r="O187" s="142">
        <v>2</v>
      </c>
    </row>
    <row r="188" spans="2:15" ht="12" customHeight="1">
      <c r="B188" s="2" t="s">
        <v>173</v>
      </c>
      <c r="C188" s="8"/>
      <c r="D188" s="62"/>
      <c r="E188" s="62"/>
      <c r="F188" s="62">
        <v>0</v>
      </c>
      <c r="G188" s="66">
        <v>0</v>
      </c>
      <c r="H188" s="160">
        <v>0</v>
      </c>
      <c r="I188" s="142">
        <v>0</v>
      </c>
      <c r="J188" s="160">
        <v>2</v>
      </c>
      <c r="K188" s="142">
        <v>0</v>
      </c>
      <c r="L188" s="160">
        <v>1</v>
      </c>
      <c r="M188" s="142">
        <v>0</v>
      </c>
      <c r="N188" s="160">
        <v>5</v>
      </c>
      <c r="O188" s="142">
        <v>0</v>
      </c>
    </row>
    <row r="189" spans="2:15" ht="12" customHeight="1">
      <c r="B189" s="2" t="s">
        <v>205</v>
      </c>
      <c r="C189" s="8"/>
      <c r="D189" s="62"/>
      <c r="E189" s="62"/>
      <c r="F189" s="62"/>
      <c r="G189" s="66"/>
      <c r="H189" s="160"/>
      <c r="I189" s="142"/>
      <c r="J189" s="160"/>
      <c r="K189" s="142"/>
      <c r="L189" s="160"/>
      <c r="M189" s="142"/>
      <c r="N189" s="160">
        <v>1</v>
      </c>
      <c r="O189" s="142">
        <v>0</v>
      </c>
    </row>
    <row r="190" spans="2:15" ht="12" customHeight="1">
      <c r="B190" s="27" t="s">
        <v>38</v>
      </c>
      <c r="C190" s="28"/>
      <c r="D190" s="63">
        <v>1</v>
      </c>
      <c r="E190" s="63">
        <v>0</v>
      </c>
      <c r="F190" s="63">
        <v>0</v>
      </c>
      <c r="G190" s="65">
        <v>0</v>
      </c>
      <c r="H190" s="164">
        <v>0</v>
      </c>
      <c r="I190" s="143">
        <v>0</v>
      </c>
      <c r="J190" s="164">
        <v>0</v>
      </c>
      <c r="K190" s="143">
        <v>0</v>
      </c>
      <c r="L190" s="164">
        <v>0</v>
      </c>
      <c r="M190" s="143">
        <v>0</v>
      </c>
      <c r="N190" s="164">
        <v>0</v>
      </c>
      <c r="O190" s="143">
        <v>0</v>
      </c>
    </row>
    <row r="191" spans="2:15" ht="12" customHeight="1">
      <c r="B191" s="20" t="s">
        <v>156</v>
      </c>
      <c r="C191" s="17"/>
      <c r="D191" s="64">
        <v>0</v>
      </c>
      <c r="E191" s="64">
        <v>0</v>
      </c>
      <c r="F191" s="64">
        <v>0</v>
      </c>
      <c r="G191" s="71">
        <v>1</v>
      </c>
      <c r="H191" s="158">
        <v>0</v>
      </c>
      <c r="I191" s="144">
        <v>4</v>
      </c>
      <c r="J191" s="158">
        <v>0</v>
      </c>
      <c r="K191" s="144">
        <v>2</v>
      </c>
      <c r="L191" s="158">
        <v>0</v>
      </c>
      <c r="M191" s="144">
        <v>0</v>
      </c>
      <c r="N191" s="158">
        <v>0</v>
      </c>
      <c r="O191" s="144">
        <v>4</v>
      </c>
    </row>
    <row r="192" spans="2:15" ht="12" customHeight="1">
      <c r="B192" s="20" t="s">
        <v>39</v>
      </c>
      <c r="C192" s="17"/>
      <c r="D192" s="64">
        <v>6</v>
      </c>
      <c r="E192" s="64">
        <v>2</v>
      </c>
      <c r="F192" s="64">
        <v>10</v>
      </c>
      <c r="G192" s="71">
        <v>4</v>
      </c>
      <c r="H192" s="158">
        <v>6</v>
      </c>
      <c r="I192" s="144">
        <v>9</v>
      </c>
      <c r="J192" s="158">
        <v>7</v>
      </c>
      <c r="K192" s="144">
        <v>3</v>
      </c>
      <c r="L192" s="158">
        <v>8</v>
      </c>
      <c r="M192" s="144">
        <v>10</v>
      </c>
      <c r="N192" s="158">
        <v>10</v>
      </c>
      <c r="O192" s="144">
        <v>3</v>
      </c>
    </row>
    <row r="193" spans="2:15" ht="12" customHeight="1">
      <c r="B193" s="2" t="s">
        <v>57</v>
      </c>
      <c r="C193" s="8"/>
      <c r="D193" s="62">
        <v>0</v>
      </c>
      <c r="E193" s="62">
        <v>1</v>
      </c>
      <c r="F193" s="62">
        <v>0</v>
      </c>
      <c r="G193" s="66">
        <v>2</v>
      </c>
      <c r="H193" s="160">
        <v>0</v>
      </c>
      <c r="I193" s="142">
        <v>2</v>
      </c>
      <c r="J193" s="160">
        <v>0</v>
      </c>
      <c r="K193" s="142">
        <v>2</v>
      </c>
      <c r="L193" s="160">
        <v>0</v>
      </c>
      <c r="M193" s="142">
        <v>3</v>
      </c>
      <c r="N193" s="160">
        <v>0</v>
      </c>
      <c r="O193" s="142">
        <v>3</v>
      </c>
    </row>
    <row r="194" spans="2:15" ht="12" customHeight="1">
      <c r="B194" s="2" t="s">
        <v>69</v>
      </c>
      <c r="C194" s="8"/>
      <c r="D194" s="62">
        <v>8</v>
      </c>
      <c r="E194" s="62">
        <v>0</v>
      </c>
      <c r="F194" s="62">
        <v>10</v>
      </c>
      <c r="G194" s="66">
        <v>0</v>
      </c>
      <c r="H194" s="160">
        <v>11</v>
      </c>
      <c r="I194" s="142">
        <v>0</v>
      </c>
      <c r="J194" s="160">
        <v>12</v>
      </c>
      <c r="K194" s="142">
        <v>0</v>
      </c>
      <c r="L194" s="160">
        <v>9</v>
      </c>
      <c r="M194" s="142">
        <v>0</v>
      </c>
      <c r="N194" s="160">
        <v>15</v>
      </c>
      <c r="O194" s="142">
        <v>0</v>
      </c>
    </row>
    <row r="195" spans="2:15" ht="12" customHeight="1">
      <c r="B195" s="27" t="s">
        <v>89</v>
      </c>
      <c r="C195" s="28"/>
      <c r="D195" s="65">
        <v>1</v>
      </c>
      <c r="E195" s="65">
        <v>0</v>
      </c>
      <c r="F195" s="65">
        <v>2</v>
      </c>
      <c r="G195" s="65">
        <v>0</v>
      </c>
      <c r="H195" s="143">
        <v>3</v>
      </c>
      <c r="I195" s="143">
        <v>0</v>
      </c>
      <c r="J195" s="143">
        <v>1</v>
      </c>
      <c r="K195" s="143">
        <v>0</v>
      </c>
      <c r="L195" s="143">
        <v>2</v>
      </c>
      <c r="M195" s="143">
        <v>0</v>
      </c>
      <c r="N195" s="143">
        <v>2</v>
      </c>
      <c r="O195" s="143">
        <v>0</v>
      </c>
    </row>
    <row r="196" spans="2:15" ht="12" customHeight="1">
      <c r="B196" s="20" t="s">
        <v>40</v>
      </c>
      <c r="C196" s="17"/>
      <c r="D196" s="64">
        <v>22</v>
      </c>
      <c r="E196" s="64">
        <v>13</v>
      </c>
      <c r="F196" s="64">
        <v>19</v>
      </c>
      <c r="G196" s="71">
        <v>8</v>
      </c>
      <c r="H196" s="158">
        <v>20</v>
      </c>
      <c r="I196" s="144">
        <v>19</v>
      </c>
      <c r="J196" s="158">
        <v>15</v>
      </c>
      <c r="K196" s="144">
        <v>12</v>
      </c>
      <c r="L196" s="158">
        <v>14</v>
      </c>
      <c r="M196" s="144">
        <v>11</v>
      </c>
      <c r="N196" s="158">
        <v>20</v>
      </c>
      <c r="O196" s="144">
        <v>13</v>
      </c>
    </row>
    <row r="197" spans="2:15" ht="12" customHeight="1">
      <c r="B197" s="20" t="s">
        <v>157</v>
      </c>
      <c r="C197" s="17"/>
      <c r="D197" s="64">
        <v>0</v>
      </c>
      <c r="E197" s="64">
        <v>0</v>
      </c>
      <c r="F197" s="64">
        <v>2</v>
      </c>
      <c r="G197" s="71">
        <v>0</v>
      </c>
      <c r="H197" s="158">
        <v>0</v>
      </c>
      <c r="I197" s="144">
        <v>0</v>
      </c>
      <c r="J197" s="158">
        <v>1</v>
      </c>
      <c r="K197" s="144">
        <v>0</v>
      </c>
      <c r="L197" s="158">
        <v>0</v>
      </c>
      <c r="M197" s="144">
        <v>0</v>
      </c>
      <c r="N197" s="158">
        <v>1</v>
      </c>
      <c r="O197" s="144">
        <v>0</v>
      </c>
    </row>
    <row r="198" spans="2:15" ht="12" customHeight="1">
      <c r="B198" s="20" t="s">
        <v>41</v>
      </c>
      <c r="C198" s="17"/>
      <c r="D198" s="64">
        <v>12</v>
      </c>
      <c r="E198" s="64">
        <v>4</v>
      </c>
      <c r="F198" s="64">
        <v>11</v>
      </c>
      <c r="G198" s="71">
        <v>5</v>
      </c>
      <c r="H198" s="158">
        <v>5</v>
      </c>
      <c r="I198" s="144">
        <v>7</v>
      </c>
      <c r="J198" s="158">
        <v>2</v>
      </c>
      <c r="K198" s="144">
        <v>8</v>
      </c>
      <c r="L198" s="158">
        <v>6</v>
      </c>
      <c r="M198" s="144">
        <v>7</v>
      </c>
      <c r="N198" s="158">
        <v>4</v>
      </c>
      <c r="O198" s="144">
        <v>4</v>
      </c>
    </row>
    <row r="199" spans="2:15" s="21" customFormat="1" ht="12" customHeight="1">
      <c r="B199" s="20" t="s">
        <v>42</v>
      </c>
      <c r="C199" s="17"/>
      <c r="D199" s="64">
        <v>8</v>
      </c>
      <c r="E199" s="64">
        <v>2</v>
      </c>
      <c r="F199" s="64">
        <v>11</v>
      </c>
      <c r="G199" s="71">
        <v>6</v>
      </c>
      <c r="H199" s="158">
        <v>4</v>
      </c>
      <c r="I199" s="144">
        <v>9</v>
      </c>
      <c r="J199" s="158">
        <v>14</v>
      </c>
      <c r="K199" s="144">
        <v>7</v>
      </c>
      <c r="L199" s="158">
        <v>9</v>
      </c>
      <c r="M199" s="144">
        <v>4</v>
      </c>
      <c r="N199" s="158">
        <v>13</v>
      </c>
      <c r="O199" s="144">
        <v>10</v>
      </c>
    </row>
    <row r="200" spans="2:15" ht="12" customHeight="1">
      <c r="B200" s="27" t="s">
        <v>43</v>
      </c>
      <c r="C200" s="28"/>
      <c r="D200" s="63">
        <v>8</v>
      </c>
      <c r="E200" s="63">
        <v>2</v>
      </c>
      <c r="F200" s="63">
        <v>3</v>
      </c>
      <c r="G200" s="65">
        <v>4</v>
      </c>
      <c r="H200" s="164">
        <v>12</v>
      </c>
      <c r="I200" s="143">
        <v>8</v>
      </c>
      <c r="J200" s="164">
        <v>3</v>
      </c>
      <c r="K200" s="143">
        <v>9</v>
      </c>
      <c r="L200" s="164">
        <v>4</v>
      </c>
      <c r="M200" s="143">
        <v>4</v>
      </c>
      <c r="N200" s="164">
        <v>6</v>
      </c>
      <c r="O200" s="143">
        <v>9</v>
      </c>
    </row>
    <row r="201" spans="2:15" ht="12" customHeight="1">
      <c r="B201" s="20" t="s">
        <v>158</v>
      </c>
      <c r="C201" s="17"/>
      <c r="D201" s="64">
        <v>0</v>
      </c>
      <c r="E201" s="64">
        <v>0</v>
      </c>
      <c r="F201" s="64">
        <v>0</v>
      </c>
      <c r="G201" s="71">
        <v>1</v>
      </c>
      <c r="H201" s="158">
        <v>0</v>
      </c>
      <c r="I201" s="144">
        <v>0</v>
      </c>
      <c r="J201" s="158">
        <v>2</v>
      </c>
      <c r="K201" s="144">
        <v>0</v>
      </c>
      <c r="L201" s="158">
        <v>0</v>
      </c>
      <c r="M201" s="144">
        <v>0</v>
      </c>
      <c r="N201" s="158">
        <v>0</v>
      </c>
      <c r="O201" s="144">
        <v>1</v>
      </c>
    </row>
    <row r="202" spans="2:15" ht="12" customHeight="1">
      <c r="B202" s="20" t="s">
        <v>44</v>
      </c>
      <c r="C202" s="17"/>
      <c r="D202" s="64">
        <v>9</v>
      </c>
      <c r="E202" s="64">
        <v>0</v>
      </c>
      <c r="F202" s="64">
        <v>10</v>
      </c>
      <c r="G202" s="71">
        <v>0</v>
      </c>
      <c r="H202" s="158">
        <v>9</v>
      </c>
      <c r="I202" s="144">
        <v>0</v>
      </c>
      <c r="J202" s="158">
        <v>8</v>
      </c>
      <c r="K202" s="144">
        <v>0</v>
      </c>
      <c r="L202" s="158">
        <v>15</v>
      </c>
      <c r="M202" s="144">
        <v>0</v>
      </c>
      <c r="N202" s="158">
        <v>31</v>
      </c>
      <c r="O202" s="144">
        <v>0</v>
      </c>
    </row>
    <row r="203" spans="2:15" ht="12" customHeight="1">
      <c r="B203" s="20" t="s">
        <v>77</v>
      </c>
      <c r="C203" s="17"/>
      <c r="D203" s="64">
        <v>19</v>
      </c>
      <c r="E203" s="64">
        <v>0</v>
      </c>
      <c r="F203" s="64">
        <v>19</v>
      </c>
      <c r="G203" s="71">
        <v>0</v>
      </c>
      <c r="H203" s="158">
        <v>9</v>
      </c>
      <c r="I203" s="144">
        <v>0</v>
      </c>
      <c r="J203" s="158">
        <v>13</v>
      </c>
      <c r="K203" s="144">
        <v>0</v>
      </c>
      <c r="L203" s="158">
        <v>10</v>
      </c>
      <c r="M203" s="144">
        <v>0</v>
      </c>
      <c r="N203" s="158">
        <v>0</v>
      </c>
      <c r="O203" s="144">
        <v>0</v>
      </c>
    </row>
    <row r="204" spans="2:15" ht="12" customHeight="1">
      <c r="B204" s="20" t="s">
        <v>17</v>
      </c>
      <c r="C204" s="17"/>
      <c r="D204" s="64">
        <v>3</v>
      </c>
      <c r="E204" s="64">
        <v>2</v>
      </c>
      <c r="F204" s="64">
        <v>3</v>
      </c>
      <c r="G204" s="71">
        <v>2</v>
      </c>
      <c r="H204" s="158">
        <v>4</v>
      </c>
      <c r="I204" s="144">
        <v>2</v>
      </c>
      <c r="J204" s="158">
        <v>2</v>
      </c>
      <c r="K204" s="144">
        <v>3</v>
      </c>
      <c r="L204" s="158">
        <v>4</v>
      </c>
      <c r="M204" s="144">
        <v>3</v>
      </c>
      <c r="N204" s="158">
        <v>4</v>
      </c>
      <c r="O204" s="144">
        <v>3</v>
      </c>
    </row>
    <row r="205" spans="2:15" ht="12" customHeight="1">
      <c r="B205" s="126" t="s">
        <v>45</v>
      </c>
      <c r="C205" s="127"/>
      <c r="D205" s="128">
        <v>8</v>
      </c>
      <c r="E205" s="128">
        <v>4</v>
      </c>
      <c r="F205" s="128">
        <v>4</v>
      </c>
      <c r="G205" s="91">
        <v>5</v>
      </c>
      <c r="H205" s="184">
        <v>1</v>
      </c>
      <c r="I205" s="153">
        <v>8</v>
      </c>
      <c r="J205" s="184">
        <v>9</v>
      </c>
      <c r="K205" s="153">
        <v>6</v>
      </c>
      <c r="L205" s="184">
        <v>7</v>
      </c>
      <c r="M205" s="153">
        <v>4</v>
      </c>
      <c r="N205" s="184">
        <v>6</v>
      </c>
      <c r="O205" s="153">
        <v>3</v>
      </c>
    </row>
    <row r="206" spans="2:15" ht="12" customHeight="1">
      <c r="B206" s="10" t="s">
        <v>46</v>
      </c>
      <c r="C206" s="8"/>
      <c r="D206" s="124">
        <f aca="true" t="shared" si="11" ref="D206:I206">SUM(D185:D205)</f>
        <v>124</v>
      </c>
      <c r="E206" s="125">
        <f t="shared" si="11"/>
        <v>43</v>
      </c>
      <c r="F206" s="124">
        <f t="shared" si="11"/>
        <v>122</v>
      </c>
      <c r="G206" s="125">
        <f t="shared" si="11"/>
        <v>52</v>
      </c>
      <c r="H206" s="180">
        <f t="shared" si="11"/>
        <v>106</v>
      </c>
      <c r="I206" s="180">
        <f t="shared" si="11"/>
        <v>82</v>
      </c>
      <c r="J206" s="180">
        <f aca="true" t="shared" si="12" ref="J206:O206">SUM(J185:J205)</f>
        <v>99</v>
      </c>
      <c r="K206" s="180">
        <f t="shared" si="12"/>
        <v>69</v>
      </c>
      <c r="L206" s="181">
        <f t="shared" si="12"/>
        <v>108</v>
      </c>
      <c r="M206" s="180">
        <f t="shared" si="12"/>
        <v>58</v>
      </c>
      <c r="N206" s="181">
        <f t="shared" si="12"/>
        <v>137</v>
      </c>
      <c r="O206" s="182">
        <f t="shared" si="12"/>
        <v>70</v>
      </c>
    </row>
    <row r="207" spans="2:15" ht="11.25">
      <c r="B207" s="2" t="s">
        <v>47</v>
      </c>
      <c r="C207" s="8"/>
      <c r="D207" s="71">
        <v>0</v>
      </c>
      <c r="E207" s="64">
        <v>99</v>
      </c>
      <c r="F207" s="71">
        <v>0</v>
      </c>
      <c r="G207" s="66">
        <v>83</v>
      </c>
      <c r="H207" s="144">
        <v>0</v>
      </c>
      <c r="I207" s="142">
        <v>91</v>
      </c>
      <c r="J207" s="144">
        <v>0</v>
      </c>
      <c r="K207" s="142">
        <v>89</v>
      </c>
      <c r="L207" s="144">
        <v>0</v>
      </c>
      <c r="M207" s="142">
        <v>94</v>
      </c>
      <c r="N207" s="144">
        <v>0</v>
      </c>
      <c r="O207" s="142">
        <v>107</v>
      </c>
    </row>
    <row r="208" spans="2:15" ht="12" customHeight="1">
      <c r="B208" s="10" t="s">
        <v>48</v>
      </c>
      <c r="C208" s="8"/>
      <c r="D208" s="72">
        <f aca="true" t="shared" si="13" ref="D208:I208">D207+D206</f>
        <v>124</v>
      </c>
      <c r="E208" s="73">
        <f t="shared" si="13"/>
        <v>142</v>
      </c>
      <c r="F208" s="72">
        <f t="shared" si="13"/>
        <v>122</v>
      </c>
      <c r="G208" s="73">
        <f t="shared" si="13"/>
        <v>135</v>
      </c>
      <c r="H208" s="161">
        <f t="shared" si="13"/>
        <v>106</v>
      </c>
      <c r="I208" s="161">
        <f t="shared" si="13"/>
        <v>173</v>
      </c>
      <c r="J208" s="161">
        <f aca="true" t="shared" si="14" ref="J208:O208">J207+J206</f>
        <v>99</v>
      </c>
      <c r="K208" s="161">
        <f t="shared" si="14"/>
        <v>158</v>
      </c>
      <c r="L208" s="161">
        <f t="shared" si="14"/>
        <v>108</v>
      </c>
      <c r="M208" s="161">
        <f t="shared" si="14"/>
        <v>152</v>
      </c>
      <c r="N208" s="161">
        <f t="shared" si="14"/>
        <v>137</v>
      </c>
      <c r="O208" s="162">
        <f t="shared" si="14"/>
        <v>177</v>
      </c>
    </row>
    <row r="209" spans="2:15" ht="12" thickBot="1">
      <c r="B209" s="14"/>
      <c r="C209" s="8"/>
      <c r="D209" s="42"/>
      <c r="E209" s="42"/>
      <c r="F209" s="42"/>
      <c r="G209" s="42"/>
      <c r="H209" s="158"/>
      <c r="I209" s="158"/>
      <c r="J209" s="158"/>
      <c r="K209" s="158"/>
      <c r="L209" s="158"/>
      <c r="M209" s="158"/>
      <c r="N209" s="158"/>
      <c r="O209" s="158"/>
    </row>
    <row r="210" spans="2:15" ht="15.75" thickTop="1">
      <c r="B210" s="7" t="s">
        <v>49</v>
      </c>
      <c r="C210" s="12"/>
      <c r="D210" s="46"/>
      <c r="E210" s="46"/>
      <c r="F210" s="46"/>
      <c r="G210" s="46"/>
      <c r="H210" s="185"/>
      <c r="I210" s="185"/>
      <c r="J210" s="185"/>
      <c r="K210" s="185"/>
      <c r="L210" s="185"/>
      <c r="M210" s="185"/>
      <c r="N210" s="185"/>
      <c r="O210" s="185"/>
    </row>
    <row r="211" spans="2:15" ht="11.25">
      <c r="B211" s="2" t="s">
        <v>68</v>
      </c>
      <c r="C211" s="5"/>
      <c r="D211" s="62">
        <v>1</v>
      </c>
      <c r="E211" s="62">
        <v>0</v>
      </c>
      <c r="F211" s="66">
        <v>1</v>
      </c>
      <c r="G211" s="66">
        <v>0</v>
      </c>
      <c r="H211" s="142">
        <v>2</v>
      </c>
      <c r="I211" s="142">
        <v>0</v>
      </c>
      <c r="J211" s="142">
        <v>3</v>
      </c>
      <c r="K211" s="142">
        <v>0</v>
      </c>
      <c r="L211" s="142">
        <v>2</v>
      </c>
      <c r="M211" s="142">
        <v>0</v>
      </c>
      <c r="N211" s="142">
        <v>2</v>
      </c>
      <c r="O211" s="142">
        <v>0</v>
      </c>
    </row>
    <row r="212" spans="2:15" s="4" customFormat="1" ht="11.25">
      <c r="B212" s="2" t="s">
        <v>54</v>
      </c>
      <c r="C212" s="5"/>
      <c r="D212" s="62">
        <v>3</v>
      </c>
      <c r="E212" s="62">
        <v>0</v>
      </c>
      <c r="F212" s="66">
        <v>0</v>
      </c>
      <c r="G212" s="66">
        <v>0</v>
      </c>
      <c r="H212" s="142">
        <v>7</v>
      </c>
      <c r="I212" s="142">
        <v>0</v>
      </c>
      <c r="J212" s="142">
        <v>3</v>
      </c>
      <c r="K212" s="142">
        <v>0</v>
      </c>
      <c r="L212" s="142">
        <v>5</v>
      </c>
      <c r="M212" s="142">
        <v>1</v>
      </c>
      <c r="N212" s="142">
        <v>7</v>
      </c>
      <c r="O212" s="142">
        <v>0</v>
      </c>
    </row>
    <row r="213" spans="2:15" s="4" customFormat="1" ht="11.25">
      <c r="B213" s="20" t="s">
        <v>50</v>
      </c>
      <c r="C213" s="17"/>
      <c r="D213" s="64">
        <v>9</v>
      </c>
      <c r="E213" s="64">
        <v>0</v>
      </c>
      <c r="F213" s="71">
        <v>10</v>
      </c>
      <c r="G213" s="71">
        <v>0</v>
      </c>
      <c r="H213" s="144">
        <v>7</v>
      </c>
      <c r="I213" s="144">
        <v>0</v>
      </c>
      <c r="J213" s="144">
        <v>6</v>
      </c>
      <c r="K213" s="144">
        <v>0</v>
      </c>
      <c r="L213" s="144">
        <v>14</v>
      </c>
      <c r="M213" s="144">
        <v>0</v>
      </c>
      <c r="N213" s="144">
        <v>12</v>
      </c>
      <c r="O213" s="144">
        <v>0</v>
      </c>
    </row>
    <row r="214" spans="2:15" ht="11.25">
      <c r="B214" s="5" t="s">
        <v>51</v>
      </c>
      <c r="C214" s="17"/>
      <c r="D214" s="62">
        <v>5</v>
      </c>
      <c r="E214" s="62">
        <v>0</v>
      </c>
      <c r="F214" s="66">
        <v>7</v>
      </c>
      <c r="G214" s="66">
        <v>0</v>
      </c>
      <c r="H214" s="142">
        <v>10</v>
      </c>
      <c r="I214" s="142">
        <v>0</v>
      </c>
      <c r="J214" s="142">
        <v>6</v>
      </c>
      <c r="K214" s="142">
        <v>1</v>
      </c>
      <c r="L214" s="142">
        <v>1</v>
      </c>
      <c r="M214" s="142">
        <v>2</v>
      </c>
      <c r="N214" s="142">
        <v>8</v>
      </c>
      <c r="O214" s="142">
        <v>0</v>
      </c>
    </row>
    <row r="215" spans="2:15" ht="11.25">
      <c r="B215" s="6" t="s">
        <v>167</v>
      </c>
      <c r="C215" s="28"/>
      <c r="D215" s="63">
        <v>0</v>
      </c>
      <c r="E215" s="63">
        <v>0</v>
      </c>
      <c r="F215" s="65">
        <v>0</v>
      </c>
      <c r="G215" s="65">
        <v>0</v>
      </c>
      <c r="H215" s="143">
        <v>3</v>
      </c>
      <c r="I215" s="143">
        <v>0</v>
      </c>
      <c r="J215" s="143">
        <v>1</v>
      </c>
      <c r="K215" s="143">
        <v>0</v>
      </c>
      <c r="L215" s="143">
        <v>3</v>
      </c>
      <c r="M215" s="143">
        <v>0</v>
      </c>
      <c r="N215" s="143">
        <v>3</v>
      </c>
      <c r="O215" s="143">
        <v>0</v>
      </c>
    </row>
    <row r="216" spans="2:15" ht="11.25">
      <c r="B216" s="5" t="s">
        <v>168</v>
      </c>
      <c r="C216" s="17"/>
      <c r="D216" s="62">
        <v>0</v>
      </c>
      <c r="E216" s="62">
        <v>0</v>
      </c>
      <c r="F216" s="66">
        <v>0</v>
      </c>
      <c r="G216" s="66">
        <v>0</v>
      </c>
      <c r="H216" s="142">
        <v>1</v>
      </c>
      <c r="I216" s="142">
        <v>0</v>
      </c>
      <c r="J216" s="142">
        <v>5</v>
      </c>
      <c r="K216" s="142">
        <v>0</v>
      </c>
      <c r="L216" s="142">
        <v>0</v>
      </c>
      <c r="M216" s="142">
        <v>0</v>
      </c>
      <c r="N216" s="142">
        <v>2</v>
      </c>
      <c r="O216" s="142">
        <v>0</v>
      </c>
    </row>
    <row r="217" spans="2:15" ht="11.25">
      <c r="B217" s="5" t="s">
        <v>55</v>
      </c>
      <c r="C217" s="17"/>
      <c r="D217" s="64">
        <v>14</v>
      </c>
      <c r="E217" s="64">
        <v>0</v>
      </c>
      <c r="F217" s="71">
        <v>9</v>
      </c>
      <c r="G217" s="71">
        <v>0</v>
      </c>
      <c r="H217" s="144">
        <v>10</v>
      </c>
      <c r="I217" s="144">
        <v>0</v>
      </c>
      <c r="J217" s="144">
        <v>11</v>
      </c>
      <c r="K217" s="144">
        <v>0</v>
      </c>
      <c r="L217" s="144">
        <v>12</v>
      </c>
      <c r="M217" s="144">
        <v>0</v>
      </c>
      <c r="N217" s="144">
        <v>9</v>
      </c>
      <c r="O217" s="144">
        <v>0</v>
      </c>
    </row>
    <row r="218" spans="2:15" ht="11.25">
      <c r="B218" s="4" t="s">
        <v>78</v>
      </c>
      <c r="C218" s="8"/>
      <c r="D218" s="62">
        <v>0</v>
      </c>
      <c r="E218" s="62">
        <v>0</v>
      </c>
      <c r="F218" s="66">
        <v>1</v>
      </c>
      <c r="G218" s="66">
        <v>0</v>
      </c>
      <c r="H218" s="142">
        <v>0</v>
      </c>
      <c r="I218" s="142">
        <v>3</v>
      </c>
      <c r="J218" s="142">
        <v>0</v>
      </c>
      <c r="K218" s="142">
        <v>4</v>
      </c>
      <c r="L218" s="142">
        <v>0</v>
      </c>
      <c r="M218" s="142">
        <v>0</v>
      </c>
      <c r="N218" s="142">
        <v>0</v>
      </c>
      <c r="O218" s="142">
        <v>0</v>
      </c>
    </row>
    <row r="219" spans="2:15" ht="11.25">
      <c r="B219" s="4" t="s">
        <v>159</v>
      </c>
      <c r="C219" s="8"/>
      <c r="D219" s="62">
        <v>0</v>
      </c>
      <c r="E219" s="62">
        <v>0</v>
      </c>
      <c r="F219" s="66">
        <v>0</v>
      </c>
      <c r="G219" s="66">
        <v>4</v>
      </c>
      <c r="H219" s="142">
        <v>0</v>
      </c>
      <c r="I219" s="142">
        <v>0</v>
      </c>
      <c r="J219" s="142">
        <v>0</v>
      </c>
      <c r="K219" s="142">
        <v>0</v>
      </c>
      <c r="L219" s="142">
        <v>0</v>
      </c>
      <c r="M219" s="142">
        <v>5</v>
      </c>
      <c r="N219" s="142">
        <v>0</v>
      </c>
      <c r="O219" s="142">
        <v>7</v>
      </c>
    </row>
    <row r="220" spans="2:15" ht="11.25">
      <c r="B220" s="4" t="s">
        <v>206</v>
      </c>
      <c r="C220" s="8"/>
      <c r="D220" s="62"/>
      <c r="E220" s="62"/>
      <c r="F220" s="66"/>
      <c r="G220" s="66"/>
      <c r="H220" s="142"/>
      <c r="I220" s="142"/>
      <c r="J220" s="142"/>
      <c r="K220" s="142"/>
      <c r="L220" s="142"/>
      <c r="M220" s="142"/>
      <c r="N220" s="142">
        <v>4</v>
      </c>
      <c r="O220" s="142">
        <v>0</v>
      </c>
    </row>
    <row r="221" spans="2:15" ht="11.25">
      <c r="B221" s="60" t="s">
        <v>79</v>
      </c>
      <c r="C221" s="106"/>
      <c r="D221" s="107">
        <v>16</v>
      </c>
      <c r="E221" s="107">
        <v>0</v>
      </c>
      <c r="F221" s="75">
        <v>18</v>
      </c>
      <c r="G221" s="75">
        <v>0</v>
      </c>
      <c r="H221" s="186">
        <f aca="true" t="shared" si="15" ref="H221:M221">SUM(H222:H223)</f>
        <v>20</v>
      </c>
      <c r="I221" s="186">
        <f t="shared" si="15"/>
        <v>0</v>
      </c>
      <c r="J221" s="186">
        <f t="shared" si="15"/>
        <v>13</v>
      </c>
      <c r="K221" s="186">
        <f t="shared" si="15"/>
        <v>0</v>
      </c>
      <c r="L221" s="186">
        <f t="shared" si="15"/>
        <v>13</v>
      </c>
      <c r="M221" s="186">
        <f t="shared" si="15"/>
        <v>0</v>
      </c>
      <c r="N221" s="186">
        <f>SUM(N222:N223)</f>
        <v>2</v>
      </c>
      <c r="O221" s="186">
        <f>SUM(O222:O223)</f>
        <v>0</v>
      </c>
    </row>
    <row r="222" spans="1:15" ht="11.25">
      <c r="A222" s="37"/>
      <c r="B222" s="4"/>
      <c r="C222" s="23" t="s">
        <v>80</v>
      </c>
      <c r="D222" s="69">
        <v>6</v>
      </c>
      <c r="E222" s="69">
        <v>0</v>
      </c>
      <c r="F222" s="70">
        <v>6</v>
      </c>
      <c r="G222" s="70">
        <v>0</v>
      </c>
      <c r="H222" s="149">
        <v>4</v>
      </c>
      <c r="I222" s="149">
        <v>0</v>
      </c>
      <c r="J222" s="149">
        <v>3</v>
      </c>
      <c r="K222" s="149">
        <v>0</v>
      </c>
      <c r="L222" s="149">
        <v>1</v>
      </c>
      <c r="M222" s="149">
        <v>0</v>
      </c>
      <c r="N222" s="149">
        <v>0</v>
      </c>
      <c r="O222" s="150">
        <v>0</v>
      </c>
    </row>
    <row r="223" spans="2:15" ht="11.25">
      <c r="B223" s="4"/>
      <c r="C223" s="24" t="s">
        <v>81</v>
      </c>
      <c r="D223" s="63">
        <v>10</v>
      </c>
      <c r="E223" s="63">
        <v>0</v>
      </c>
      <c r="F223" s="65">
        <v>12</v>
      </c>
      <c r="G223" s="65">
        <v>0</v>
      </c>
      <c r="H223" s="143">
        <v>16</v>
      </c>
      <c r="I223" s="143">
        <v>0</v>
      </c>
      <c r="J223" s="143">
        <v>10</v>
      </c>
      <c r="K223" s="143">
        <v>0</v>
      </c>
      <c r="L223" s="143">
        <v>12</v>
      </c>
      <c r="M223" s="143">
        <v>0</v>
      </c>
      <c r="N223" s="143">
        <v>2</v>
      </c>
      <c r="O223" s="151">
        <v>0</v>
      </c>
    </row>
    <row r="224" spans="2:15" ht="11.25">
      <c r="B224" s="5" t="s">
        <v>67</v>
      </c>
      <c r="C224" s="17"/>
      <c r="D224" s="62">
        <v>0</v>
      </c>
      <c r="E224" s="62">
        <v>0</v>
      </c>
      <c r="F224" s="66">
        <v>0</v>
      </c>
      <c r="G224" s="66">
        <v>0</v>
      </c>
      <c r="H224" s="142">
        <v>0</v>
      </c>
      <c r="I224" s="142">
        <v>0</v>
      </c>
      <c r="J224" s="142">
        <v>0</v>
      </c>
      <c r="K224" s="142">
        <v>0</v>
      </c>
      <c r="L224" s="142">
        <v>0</v>
      </c>
      <c r="M224" s="142">
        <v>0</v>
      </c>
      <c r="N224" s="142">
        <v>0</v>
      </c>
      <c r="O224" s="142">
        <v>0</v>
      </c>
    </row>
    <row r="225" spans="2:15" ht="11.25">
      <c r="B225" s="5" t="s">
        <v>52</v>
      </c>
      <c r="C225" s="17"/>
      <c r="D225" s="64">
        <v>0</v>
      </c>
      <c r="E225" s="64">
        <v>1</v>
      </c>
      <c r="F225" s="71">
        <v>0</v>
      </c>
      <c r="G225" s="71">
        <v>0</v>
      </c>
      <c r="H225" s="144">
        <v>0</v>
      </c>
      <c r="I225" s="144">
        <v>0</v>
      </c>
      <c r="J225" s="144">
        <v>0</v>
      </c>
      <c r="K225" s="144">
        <v>0</v>
      </c>
      <c r="L225" s="144">
        <v>0</v>
      </c>
      <c r="M225" s="144">
        <v>0</v>
      </c>
      <c r="N225" s="144">
        <v>0</v>
      </c>
      <c r="O225" s="144">
        <v>0</v>
      </c>
    </row>
    <row r="226" spans="2:15" ht="11.25">
      <c r="B226" s="5" t="s">
        <v>74</v>
      </c>
      <c r="C226" s="17"/>
      <c r="D226" s="64">
        <v>1</v>
      </c>
      <c r="E226" s="64">
        <v>0</v>
      </c>
      <c r="F226" s="71">
        <v>0</v>
      </c>
      <c r="G226" s="71">
        <v>0</v>
      </c>
      <c r="H226" s="144">
        <v>0</v>
      </c>
      <c r="I226" s="144">
        <v>0</v>
      </c>
      <c r="J226" s="144">
        <v>0</v>
      </c>
      <c r="K226" s="144">
        <v>0</v>
      </c>
      <c r="L226" s="144">
        <v>0</v>
      </c>
      <c r="M226" s="144">
        <v>0</v>
      </c>
      <c r="N226" s="144">
        <v>0</v>
      </c>
      <c r="O226" s="144">
        <v>0</v>
      </c>
    </row>
    <row r="227" spans="2:15" ht="11.25">
      <c r="B227" s="122" t="s">
        <v>169</v>
      </c>
      <c r="C227" s="127"/>
      <c r="D227" s="128">
        <v>1</v>
      </c>
      <c r="E227" s="128">
        <v>0</v>
      </c>
      <c r="F227" s="91">
        <v>4</v>
      </c>
      <c r="G227" s="91">
        <v>0</v>
      </c>
      <c r="H227" s="153">
        <v>2</v>
      </c>
      <c r="I227" s="153">
        <v>0</v>
      </c>
      <c r="J227" s="153">
        <v>5</v>
      </c>
      <c r="K227" s="153">
        <v>0</v>
      </c>
      <c r="L227" s="153">
        <v>6</v>
      </c>
      <c r="M227" s="153">
        <v>0</v>
      </c>
      <c r="N227" s="153"/>
      <c r="O227" s="153">
        <v>0</v>
      </c>
    </row>
    <row r="228" spans="2:15" ht="12.75">
      <c r="B228" s="10" t="s">
        <v>19</v>
      </c>
      <c r="C228" s="8"/>
      <c r="D228" s="129">
        <f>SUM(D211:D227)-D221</f>
        <v>50</v>
      </c>
      <c r="E228" s="63">
        <f>SUM(E211:E227)</f>
        <v>1</v>
      </c>
      <c r="F228" s="129">
        <f aca="true" t="shared" si="16" ref="F228:K228">SUM(F211:F227)-F221</f>
        <v>50</v>
      </c>
      <c r="G228" s="63">
        <f t="shared" si="16"/>
        <v>4</v>
      </c>
      <c r="H228" s="63">
        <f t="shared" si="16"/>
        <v>62</v>
      </c>
      <c r="I228" s="63">
        <f t="shared" si="16"/>
        <v>3</v>
      </c>
      <c r="J228" s="63">
        <f t="shared" si="16"/>
        <v>53</v>
      </c>
      <c r="K228" s="63">
        <f t="shared" si="16"/>
        <v>5</v>
      </c>
      <c r="L228" s="137">
        <f>SUM(L211:L227)-L221</f>
        <v>56</v>
      </c>
      <c r="M228" s="63">
        <f>SUM(M211:M227)-M221</f>
        <v>8</v>
      </c>
      <c r="N228" s="137">
        <f>SUM(N211:N227)-N221</f>
        <v>49</v>
      </c>
      <c r="O228" s="130">
        <f>SUM(O211:O227)-O221</f>
        <v>7</v>
      </c>
    </row>
    <row r="229" spans="2:15" ht="12.75">
      <c r="B229" s="10"/>
      <c r="C229" s="8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</row>
    <row r="230" spans="1:15" ht="11.25" customHeight="1">
      <c r="A230" s="92"/>
      <c r="B230" s="52"/>
      <c r="C230" s="52"/>
      <c r="D230" s="55" t="s">
        <v>82</v>
      </c>
      <c r="E230" s="54"/>
      <c r="F230" s="55" t="s">
        <v>145</v>
      </c>
      <c r="G230" s="54"/>
      <c r="H230" s="55" t="s">
        <v>162</v>
      </c>
      <c r="I230" s="54"/>
      <c r="J230" s="55" t="s">
        <v>170</v>
      </c>
      <c r="K230" s="54"/>
      <c r="L230" s="55" t="s">
        <v>186</v>
      </c>
      <c r="M230" s="54"/>
      <c r="N230" s="55" t="s">
        <v>202</v>
      </c>
      <c r="O230" s="57"/>
    </row>
    <row r="231" spans="1:15" ht="10.5" thickBot="1">
      <c r="A231" s="53"/>
      <c r="B231" s="52"/>
      <c r="C231" s="52"/>
      <c r="D231" s="56" t="s">
        <v>0</v>
      </c>
      <c r="E231" s="56" t="s">
        <v>1</v>
      </c>
      <c r="F231" s="56" t="s">
        <v>0</v>
      </c>
      <c r="G231" s="56" t="s">
        <v>1</v>
      </c>
      <c r="H231" s="56" t="s">
        <v>0</v>
      </c>
      <c r="I231" s="56" t="s">
        <v>1</v>
      </c>
      <c r="J231" s="56" t="s">
        <v>0</v>
      </c>
      <c r="K231" s="56" t="s">
        <v>1</v>
      </c>
      <c r="L231" s="56" t="s">
        <v>0</v>
      </c>
      <c r="M231" s="56" t="s">
        <v>1</v>
      </c>
      <c r="N231" s="56" t="s">
        <v>0</v>
      </c>
      <c r="O231" s="58" t="s">
        <v>1</v>
      </c>
    </row>
    <row r="232" spans="1:15" ht="15.75" thickTop="1">
      <c r="A232" s="93"/>
      <c r="B232" s="19" t="s">
        <v>53</v>
      </c>
      <c r="C232" s="12"/>
      <c r="D232" s="95">
        <f aca="true" t="shared" si="17" ref="D232:M232">D228+D208+D181+D164+D57+D49</f>
        <v>882</v>
      </c>
      <c r="E232" s="77">
        <f t="shared" si="17"/>
        <v>307</v>
      </c>
      <c r="F232" s="108">
        <f t="shared" si="17"/>
        <v>830</v>
      </c>
      <c r="G232" s="77">
        <f t="shared" si="17"/>
        <v>330</v>
      </c>
      <c r="H232" s="77">
        <f t="shared" si="17"/>
        <v>941</v>
      </c>
      <c r="I232" s="77">
        <f t="shared" si="17"/>
        <v>371</v>
      </c>
      <c r="J232" s="77">
        <f t="shared" si="17"/>
        <v>975</v>
      </c>
      <c r="K232" s="77">
        <f t="shared" si="17"/>
        <v>368</v>
      </c>
      <c r="L232" s="77">
        <f t="shared" si="17"/>
        <v>1059</v>
      </c>
      <c r="M232" s="77">
        <f t="shared" si="17"/>
        <v>371</v>
      </c>
      <c r="N232" s="77">
        <f>N228+N208+N181+N164+N57+N49</f>
        <v>1215</v>
      </c>
      <c r="O232" s="78">
        <f>O228+O208+O181+O164+O57+O49</f>
        <v>386</v>
      </c>
    </row>
    <row r="233" spans="2:15" ht="9.75">
      <c r="B233" s="8"/>
      <c r="C233" s="9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2:15" ht="9.75" customHeight="1">
      <c r="B234" t="s">
        <v>199</v>
      </c>
      <c r="C234" s="9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2:15" ht="9.75" customHeight="1">
      <c r="B235" s="138" t="s">
        <v>201</v>
      </c>
      <c r="C235" s="9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2:15" ht="9.75" customHeight="1">
      <c r="B236" s="13" t="s">
        <v>75</v>
      </c>
      <c r="C236" s="9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2:15" ht="9.75">
      <c r="B237" s="13" t="s">
        <v>171</v>
      </c>
      <c r="C237" s="9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2:15" ht="9.75">
      <c r="B238" s="8" t="s">
        <v>207</v>
      </c>
      <c r="C238" s="9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ht="16.5" customHeight="1">
      <c r="C239" s="9"/>
    </row>
    <row r="240" ht="102" customHeight="1"/>
    <row r="242" ht="5.25" customHeight="1"/>
    <row r="252" ht="7.5" customHeight="1"/>
    <row r="256" ht="3" customHeight="1"/>
    <row r="286" ht="9.75">
      <c r="C286" s="1"/>
    </row>
    <row r="287" ht="9.75">
      <c r="C287" s="1"/>
    </row>
    <row r="295" ht="9.75">
      <c r="C295" s="1"/>
    </row>
    <row r="296" ht="9.75">
      <c r="C296" s="1"/>
    </row>
    <row r="302" ht="9.75">
      <c r="C302" s="1"/>
    </row>
    <row r="303" ht="9.75">
      <c r="C303" s="1"/>
    </row>
    <row r="307" ht="9.75">
      <c r="C307" s="1"/>
    </row>
    <row r="308" ht="9.75">
      <c r="C308" s="1"/>
    </row>
  </sheetData>
  <sheetProtection password="DD17" sheet="1" objects="1" scenarios="1"/>
  <printOptions/>
  <pageMargins left="1.1" right="0.52" top="0.26" bottom="0.2" header="0.25" footer="0.28"/>
  <pageSetup firstPageNumber="7" useFirstPageNumber="1" horizontalDpi="600" verticalDpi="600" orientation="portrait" scale="77" r:id="rId1"/>
  <rowBreaks count="5" manualBreakCount="5">
    <brk id="58" max="255" man="1"/>
    <brk id="128" max="14" man="1"/>
    <brk id="164" max="255" man="1"/>
    <brk id="239" max="8" man="1"/>
    <brk id="240" max="255" man="1"/>
  </rowBreaks>
  <ignoredErrors>
    <ignoredError sqref="H22:I22 H26:I26 H221:I221" formulaRange="1"/>
    <ignoredError sqref="H228 E228:F2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Rochester</dc:creator>
  <cp:keywords/>
  <dc:description/>
  <cp:lastModifiedBy>kbalonek</cp:lastModifiedBy>
  <cp:lastPrinted>2011-09-09T15:53:22Z</cp:lastPrinted>
  <dcterms:created xsi:type="dcterms:W3CDTF">1998-05-11T18:48:10Z</dcterms:created>
  <dcterms:modified xsi:type="dcterms:W3CDTF">2011-09-12T17:38:55Z</dcterms:modified>
  <cp:category/>
  <cp:version/>
  <cp:contentType/>
  <cp:contentStatus/>
</cp:coreProperties>
</file>